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firstSheet="8" activeTab="14"/>
  </bookViews>
  <sheets>
    <sheet name="SĄRAŠAS" sheetId="1" r:id="rId1"/>
    <sheet name="2_VSAFAS_2p" sheetId="2" r:id="rId2"/>
    <sheet name="3_VSAFAS_2p" sheetId="3" r:id="rId3"/>
    <sheet name="8_VSAFAS_1p" sheetId="4" r:id="rId4"/>
    <sheet name="12_VSAFAS_1p" sheetId="5" r:id="rId5"/>
    <sheet name="13_VSAFAS_1p" sheetId="6" r:id="rId6"/>
    <sheet name="17_VSAFAS_7p" sheetId="7" r:id="rId7"/>
    <sheet name="17_VSAFAS_8p" sheetId="8" r:id="rId8"/>
    <sheet name="17_VSAFAS_12p" sheetId="9" r:id="rId9"/>
    <sheet name="17_VSAFAS_13p" sheetId="10" r:id="rId10"/>
    <sheet name="20_VSAFAS_3p" sheetId="11" r:id="rId11"/>
    <sheet name="20_VSAFAS_4p" sheetId="12" r:id="rId12"/>
    <sheet name="25_VSAFAS 2012VB" sheetId="13" r:id="rId13"/>
    <sheet name="Lapas1" sheetId="14" r:id="rId14"/>
    <sheet name="Lapas2" sheetId="15" r:id="rId15"/>
  </sheets>
  <externalReferences>
    <externalReference r:id="rId18"/>
    <externalReference r:id="rId19"/>
  </externalReferences>
  <definedNames>
    <definedName name="a">#REF!</definedName>
    <definedName name="AccessDatabase" hidden="1">"C:\Documents and Settings\tlk\Desktop\4AL.mdb"</definedName>
    <definedName name="adresas">#REF!</definedName>
    <definedName name="as">#REF!</definedName>
    <definedName name="b">#REF!</definedName>
    <definedName name="BEx3O85IKWARA6NCJOLRBRJFMEWW" hidden="1">'[1]Table'!#REF!</definedName>
    <definedName name="BEx5MLQZM68YQSKARVWTTPINFQ2C" hidden="1">'[1]Table'!#REF!</definedName>
    <definedName name="BExERWCEBKQRYWRQLYJ4UCMMKTHG" hidden="1">'[1]Table'!#REF!</definedName>
    <definedName name="BExMBYPQDG9AYDQ5E8IECVFREPO6" hidden="1">'[1]Table'!#REF!</definedName>
    <definedName name="BExQ9ZLYHWABXAA9NJDW8ZS0UQ9P" hidden="1">'[1]Table'!#REF!</definedName>
    <definedName name="BExTUY9WNSJ91GV8CP0SKJTEIV82" hidden="1">'[1]Table'!#REF!</definedName>
    <definedName name="Button_1">"X4AL_III_ketv__AL__2__List"</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19a">#REF!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29">#REF!</definedName>
    <definedName name="D_2a">#REF!</definedName>
    <definedName name="d_3">#REF!</definedName>
    <definedName name="d_30">#REF!</definedName>
    <definedName name="d_31">#REF!</definedName>
    <definedName name="d_4">#REF!</definedName>
    <definedName name="d_5">#REF!</definedName>
    <definedName name="d_6">#REF!</definedName>
    <definedName name="d_7">#REF!</definedName>
    <definedName name="d_8">#REF!</definedName>
    <definedName name="d_9">#REF!</definedName>
    <definedName name="D_ą0">#REF!</definedName>
    <definedName name="FAgrupe">#REF!</definedName>
    <definedName name="howToChange">#REF!</definedName>
    <definedName name="howToCheck">#REF!</definedName>
    <definedName name="indres" hidden="1">'[1]Table'!#REF!</definedName>
    <definedName name="k">#REF!</definedName>
    <definedName name="kodas">#REF!</definedName>
    <definedName name="laikas">#REF!</definedName>
    <definedName name="LOLD">1</definedName>
    <definedName name="LOLD_Table">10</definedName>
    <definedName name="pavadinimas">#REF!</definedName>
    <definedName name="pobudis">#REF!</definedName>
    <definedName name="_xlnm.Print_Area" localSheetId="4">'12_VSAFAS_1p'!$A$1:$R$53</definedName>
    <definedName name="_xlnm.Print_Area" localSheetId="5">'13_VSAFAS_1p'!$A$1:$M$44</definedName>
    <definedName name="_xlnm.Print_Area" localSheetId="8">'17_VSAFAS_12p'!$A$1:$I$24</definedName>
    <definedName name="_xlnm.Print_Area" localSheetId="9">'17_VSAFAS_13p'!$A$1:$D$18</definedName>
    <definedName name="_xlnm.Print_Area" localSheetId="6">'17_VSAFAS_7p'!$A$1:$I$32</definedName>
    <definedName name="_xlnm.Print_Area" localSheetId="7">'17_VSAFAS_8p'!$A$1:$G$39</definedName>
    <definedName name="_xlnm.Print_Area" localSheetId="1">'2_VSAFAS_2p'!$A$1:$G$102</definedName>
    <definedName name="_xlnm.Print_Area" localSheetId="10">'20_VSAFAS_3p'!$A$1:$L$28</definedName>
    <definedName name="_xlnm.Print_Area" localSheetId="11">'20_VSAFAS_4p'!$A$1:$M$28</definedName>
    <definedName name="_xlnm.Print_Area" localSheetId="2">'3_VSAFAS_2p'!$A$1:$I$66</definedName>
    <definedName name="_xlnm.Print_Area" localSheetId="3">'8_VSAFAS_1p'!$A$1:$J$37</definedName>
    <definedName name="_xlnm.Print_Titles" localSheetId="4">'12_VSAFAS_1p'!$9:$11</definedName>
    <definedName name="_xlnm.Print_Titles" localSheetId="5">'13_VSAFAS_1p'!$9:$11</definedName>
    <definedName name="_xlnm.Print_Titles" localSheetId="1">'2_VSAFAS_2p'!$19:$19</definedName>
    <definedName name="_xlnm.Print_Titles" localSheetId="11">'20_VSAFAS_4p'!$10:$12</definedName>
    <definedName name="_xlnm.Print_Titles" localSheetId="2">'3_VSAFAS_2p'!$20:$20</definedName>
    <definedName name="sada">#REF!</definedName>
    <definedName name="SAPBEXhrIndnt" hidden="1">"Wide"</definedName>
    <definedName name="SAPsysID" hidden="1">"708C5W7SBKP804JT78WJ0JNKI"</definedName>
    <definedName name="SAPwbID" hidden="1">"ARS"</definedName>
    <definedName name="sd" hidden="1">'[1]Table'!#REF!</definedName>
    <definedName name="Sritis">#REF!</definedName>
    <definedName name="Statusas">'[2]Sheet1'!$A$2:$A$6</definedName>
    <definedName name="t">'[1]Vlist'!$A$2:$A$12</definedName>
    <definedName name="Taip_Ne">#REF!</definedName>
    <definedName name="VAgrupe">#REF!</definedName>
    <definedName name="vieta">#REF!</definedName>
    <definedName name="x" hidden="1">'[1]Table'!#REF!</definedName>
    <definedName name="X4AL_III_ketv__AL__2__List">#REF!</definedName>
  </definedNames>
  <calcPr fullCalcOnLoad="1"/>
</workbook>
</file>

<file path=xl/sharedStrings.xml><?xml version="1.0" encoding="utf-8"?>
<sst xmlns="http://schemas.openxmlformats.org/spreadsheetml/2006/main" count="1316" uniqueCount="738">
  <si>
    <r>
      <t>Nuvertėjimo suma ataskaitinio laikotarpio pabaigoje (12+13+14</t>
    </r>
    <r>
      <rPr>
        <b/>
        <strike/>
        <sz val="10"/>
        <rFont val="Times New Roman"/>
        <family val="1"/>
      </rPr>
      <t xml:space="preserve"> </t>
    </r>
    <r>
      <rPr>
        <b/>
        <sz val="10"/>
        <rFont val="Times New Roman"/>
        <family val="1"/>
      </rPr>
      <t xml:space="preserve">-15-16+/-17) </t>
    </r>
  </si>
  <si>
    <r>
      <t>Tikroji vertė ataskaitinio laikotarpio pabaigoje (19+20+/-</t>
    </r>
    <r>
      <rPr>
        <b/>
        <sz val="10"/>
        <rFont val="Times New Roman"/>
        <family val="1"/>
      </rPr>
      <t>21-</t>
    </r>
    <r>
      <rPr>
        <b/>
        <sz val="10"/>
        <rFont val="Times New Roman"/>
        <family val="1"/>
      </rPr>
      <t>22+/-</t>
    </r>
    <r>
      <rPr>
        <b/>
        <sz val="10"/>
        <rFont val="Times New Roman"/>
        <family val="1"/>
      </rPr>
      <t>23)</t>
    </r>
  </si>
  <si>
    <r>
      <t>Ilgalaikio materialiojo turto likutinė vertė ataskaitinio laikotarpio pabaigoje (5-11-18+</t>
    </r>
    <r>
      <rPr>
        <b/>
        <sz val="10"/>
        <rFont val="Times New Roman"/>
        <family val="1"/>
      </rPr>
      <t xml:space="preserve"> 24)</t>
    </r>
  </si>
  <si>
    <r>
      <t>Ilgalaikio materialiojo turto likutinė vertė ataskaitinio laikotarpio pradžioje (1-6-12+19</t>
    </r>
    <r>
      <rPr>
        <b/>
        <sz val="10"/>
        <rFont val="Times New Roman"/>
        <family val="1"/>
      </rPr>
      <t>)</t>
    </r>
  </si>
  <si>
    <t>13-ojo VSAFAS „Nematerialusis turtas“</t>
  </si>
  <si>
    <t>(Informacijos apie nematerialiojo turto balansinės vertės pasikeitimą per ataskaitinį laikotarpį pateikimo aukštesniojo ir žemesniojo lygių finansinių ataskaitų aiškinamajame rašte forma)</t>
  </si>
  <si>
    <t>NEMATERIALIOJO TURTO BALANSINĖS VERTĖS PASIKEITIMAS PER ATASKAITINĮ LAIKOTARPĮ*</t>
  </si>
  <si>
    <t>Nebaigti projektai ir išankstiniai apmokėjimai</t>
  </si>
  <si>
    <t>literatūros, mokslo ir meno kūriniai</t>
  </si>
  <si>
    <t>kitas nematerialusis turtas</t>
  </si>
  <si>
    <t>nebaigti projektai</t>
  </si>
  <si>
    <t>išankstiniai apmokėjimai</t>
  </si>
  <si>
    <t>Įsigijimai per ataskaitinį laikotarpį</t>
  </si>
  <si>
    <t>Parduoto, perduoto ir  nurašyto turto suma per ataskaitinį laikotarpį</t>
  </si>
  <si>
    <t>Sukaupta amortizacijos suma ataskaitinio laikotarpio pradžioje</t>
  </si>
  <si>
    <t>Neatlygintinai gauto turto sukaupta amortizacijos suma**</t>
  </si>
  <si>
    <t xml:space="preserve"> Apskaičiuota amortizacijos suma per ataskaitinį laikotarpį</t>
  </si>
  <si>
    <t>Sukaupta  parduoto,  perduoto ir nurašyto turto amortizacijos suma</t>
  </si>
  <si>
    <t>Sukaupta amortizacijos suma ataskaitinio laikotarpio pabaigoje (6+7+8-9+/-10)</t>
  </si>
  <si>
    <t>Apskaičiuota nuvertėjimo suma per ataskaitinį laikotarpį</t>
  </si>
  <si>
    <t>Sukaupta parduoto, perduoto ir nurašyto turto nuvertėjimo suma</t>
  </si>
  <si>
    <t>Nuvertėjimo suma ataskaitinio laikotarpio pabaigoje (12+13+14-15-16+/-17)</t>
  </si>
  <si>
    <t>Nematerialiojo turto likutinė vertė ataskaitinio laikotarpio pabaigoje (5-11-18)</t>
  </si>
  <si>
    <t>Nematerialiojo turto likutinė vertė  ataskaitinio laikotarpio pradžioje (1-6-12)</t>
  </si>
  <si>
    <t>**– Kito subjekto sukaupta turto amortizacijos arba nuvertėjimo suma iki perdavimo.</t>
  </si>
  <si>
    <r>
      <t>patentai ir kitos licencijos (išskyrus nurodytus 4 stulpelyje</t>
    </r>
    <r>
      <rPr>
        <b/>
        <sz val="10"/>
        <rFont val="Times New Roman"/>
        <family val="1"/>
      </rPr>
      <t>)</t>
    </r>
  </si>
  <si>
    <r>
      <t xml:space="preserve"> * – </t>
    </r>
    <r>
      <rPr>
        <sz val="10"/>
        <rFont val="Times New Roman"/>
        <family val="1"/>
      </rPr>
      <t>Pažymėti ataskaitos laukai nepildomi.</t>
    </r>
  </si>
  <si>
    <t>17-ojo VSAFAS „Finansinis turtas ir finansiniai įsipareigojimai“</t>
  </si>
  <si>
    <t>Balansinė vertė ataskaitinio laikotarpio pradžioje</t>
  </si>
  <si>
    <t>Balansinė vertė ataskaitinio laikotarpio pabaigoje</t>
  </si>
  <si>
    <t>Per ataskaitinį laikotarpį</t>
  </si>
  <si>
    <t>iš viso</t>
  </si>
  <si>
    <t>tarp jų iš viešojo sektoriaus subjektų</t>
  </si>
  <si>
    <t>tarp jų iš kontroliuojamų ir asocijuotųjų ne viešojo sektoriaus subjektų</t>
  </si>
  <si>
    <t>Per vienus metus gautinų sumų įsigijimo savikaina, iš viso (1.1+1.2+1.3+1.4+1.5+1.6)</t>
  </si>
  <si>
    <t xml:space="preserve"> 1.1.</t>
  </si>
  <si>
    <t>Gautinos finansavimo sumos </t>
  </si>
  <si>
    <t>Gautini mokesčiai ir socialinės įmokos </t>
  </si>
  <si>
    <t>1.2.1.</t>
  </si>
  <si>
    <t>Gautini mokesčiai</t>
  </si>
  <si>
    <t>1.2.2.</t>
  </si>
  <si>
    <t>Gautinos socialinės įmokos</t>
  </si>
  <si>
    <t>Gautinos sumos už turto naudojimą, parduotas prekes, turtą, paslaugas </t>
  </si>
  <si>
    <t>1.3.1.</t>
  </si>
  <si>
    <t>Gautinos sumos už turto naudojimą</t>
  </si>
  <si>
    <t>1.3.2.</t>
  </si>
  <si>
    <t>Gautinos sumos už parduotas prekes</t>
  </si>
  <si>
    <t>1.3.3.</t>
  </si>
  <si>
    <t>Gautinos sumos už suteiktas paslaugas</t>
  </si>
  <si>
    <t>1.3.4.</t>
  </si>
  <si>
    <t>Gautinos sumos už parduotą ilgalaikį turtą</t>
  </si>
  <si>
    <t>1.3.5.</t>
  </si>
  <si>
    <t>Gautinos sumos už konfiskuotą turtą, baudos ir kitos netesybos</t>
  </si>
  <si>
    <t>1.5.1.</t>
  </si>
  <si>
    <t>Iš biudžeto</t>
  </si>
  <si>
    <t>1.5.2.</t>
  </si>
  <si>
    <t>(Informacijos apie pinigus ir pinigų ekvivalentus pateikimo žemesniojo lygio finansinių ataskaitų aiškinamajame rašte forma)</t>
  </si>
  <si>
    <t>INFORMACIJA APIE PINIGUS IR PINIGŲ EKVIVALENTUS</t>
  </si>
  <si>
    <t>biudžeto asignavimai</t>
  </si>
  <si>
    <t>Pinigai iš valstybės biudžeto (įskaitant Europos Sąjungos finansinę paramą) (1.1+1.2+1.3+1.4–1.5+1.6)</t>
  </si>
  <si>
    <t>Pinigai bankų sąskaitose</t>
  </si>
  <si>
    <t>Pinigai kasoje </t>
  </si>
  <si>
    <t>Pinigai kelyje </t>
  </si>
  <si>
    <t>Pinigai įšaldytose sąskaitose</t>
  </si>
  <si>
    <t>Pinigų įšaldytose sąskaitose nuvertėjimas</t>
  </si>
  <si>
    <t>Pinigų ekvivalentai</t>
  </si>
  <si>
    <t>Pinigai iš savivaldybės biudžeto (2.1+2.2+2.3+2.4–2.5+2.6)</t>
  </si>
  <si>
    <t>2.1. </t>
  </si>
  <si>
    <t>Pinigai bankų sąskaitose </t>
  </si>
  <si>
    <t>2.2. </t>
  </si>
  <si>
    <t>2.3. </t>
  </si>
  <si>
    <t>2.4. </t>
  </si>
  <si>
    <t>3. </t>
  </si>
  <si>
    <t>Pinigai ir pinigų ekvivalentai iš kitų šaltinių (3.1+3.2+3.3+3.4–3.5+3.6+3.7)</t>
  </si>
  <si>
    <t>3.1. </t>
  </si>
  <si>
    <t>3.2. </t>
  </si>
  <si>
    <t>3.3. </t>
  </si>
  <si>
    <t>3.4. </t>
  </si>
  <si>
    <t>3.6. </t>
  </si>
  <si>
    <t>Indėliai, kurių terminas neviršija trijų mėnesių </t>
  </si>
  <si>
    <t>3.7. </t>
  </si>
  <si>
    <t>Kiti pinigų ekvivalentai </t>
  </si>
  <si>
    <t>Iš viso pinigų ir pinigų ekvivalentų (1+2+3)</t>
  </si>
  <si>
    <t>5. </t>
  </si>
  <si>
    <t>Iš jų išteklių fondų lėšos </t>
  </si>
  <si>
    <t>(Informacijos apie kai kurias trumpalaikes mokėtinas sumas pateikimo žemesniojo ir aukštesniojo lygių finansinių ataskaitų aiškinamajame rašte forma)</t>
  </si>
  <si>
    <t>INFORMACIJA APIE KAI KURIAS TRUMPALAIKES MOKĖTINAS SUMAS</t>
  </si>
  <si>
    <t>tarp jų viešojo sektoriaus subjektams</t>
  </si>
  <si>
    <t>tarp jų kontroliuojamiems ir asocijuotiesiems ne viešojo sektoriaus subjektams</t>
  </si>
  <si>
    <t>Sukauptos finansavimo sąnaudos</t>
  </si>
  <si>
    <t>Sukauptos atostoginių sąnaudos</t>
  </si>
  <si>
    <t>Kitos sukauptos sąnaudos</t>
  </si>
  <si>
    <t>Kitos sukauptos mokėtinos sumos</t>
  </si>
  <si>
    <t>Mokėtini veiklos mokesčiai</t>
  </si>
  <si>
    <t>Gauti išankstiniai apmokėjimai</t>
  </si>
  <si>
    <t>Kitos mokėtinos sumos</t>
  </si>
  <si>
    <t>Kai kurių trumpalaikių mokėtinų sumų balansinė vertė (1+2+3+4)</t>
  </si>
  <si>
    <t>______________________________</t>
  </si>
  <si>
    <t xml:space="preserve">17-ojo VSAFAS „Finansinis turtas ir finansiniai įsipareigojimai“ </t>
  </si>
  <si>
    <t>INFORMACIJA APIE ĮSIPAREIGOJIMŲ DALĮ (ĮSKAITANT FINANSINĖS NUOMOS (LIZINGO) ĮSIPAREIGOJIMUS) NACIONALINE IR UŽSIENIO VALIUTOMIS</t>
  </si>
  <si>
    <t>Įsipareigojimų dalis valiuta</t>
  </si>
  <si>
    <t>Nacionaline  </t>
  </si>
  <si>
    <t>Eurais </t>
  </si>
  <si>
    <t>JAV doleriais </t>
  </si>
  <si>
    <t>Kitomis  </t>
  </si>
  <si>
    <t>Iš viso </t>
  </si>
  <si>
    <r>
      <t>(Informacijos apie per vienus metus gautinas sumas, pateikimo žemesniojo ir aukštesniojo lygių finansinių ataskaitų aiškinamajame rašte</t>
    </r>
    <r>
      <rPr>
        <b/>
        <sz val="12"/>
        <rFont val="Times New Roman"/>
        <family val="1"/>
      </rPr>
      <t xml:space="preserve"> forma)</t>
    </r>
  </si>
  <si>
    <r>
      <t>INFORMACIJA APIE PER VIENUS METUS GAUTINAS SUMAS</t>
    </r>
  </si>
  <si>
    <r>
      <t xml:space="preserve">Per vienus metus gautinų sumų nuvertėjimas ataskaitinio laikotarpio </t>
    </r>
    <r>
      <rPr>
        <b/>
        <sz val="10"/>
        <rFont val="Times New Roman"/>
        <family val="1"/>
      </rPr>
      <t>pabaigoje</t>
    </r>
  </si>
  <si>
    <r>
      <t xml:space="preserve">Per vienus metus gautinų sumų balansinė vertė </t>
    </r>
    <r>
      <rPr>
        <b/>
        <sz val="10"/>
        <rFont val="Times New Roman"/>
        <family val="1"/>
      </rPr>
      <t>(1-2)</t>
    </r>
  </si>
  <si>
    <r>
      <t>13</t>
    </r>
    <r>
      <rPr>
        <b/>
        <sz val="10"/>
        <rFont val="Times New Roman"/>
        <family val="1"/>
      </rPr>
      <t xml:space="preserve"> </t>
    </r>
    <r>
      <rPr>
        <sz val="10"/>
        <rFont val="Times New Roman"/>
        <family val="1"/>
      </rPr>
      <t>priedas</t>
    </r>
  </si>
  <si>
    <r>
      <t xml:space="preserve">(Informacijos apie įsipareigojimus pagal jų įvykdymo valiutą pateikimo žemesniojo ir aukštesniojo lygių finansinių ataskaitų aiškinamajame rašte </t>
    </r>
    <r>
      <rPr>
        <b/>
        <sz val="10"/>
        <rFont val="Times New Roman"/>
        <family val="1"/>
      </rPr>
      <t>forma)</t>
    </r>
  </si>
  <si>
    <t>20-ojo VSAFAS „Finansavimo sumos“</t>
  </si>
  <si>
    <t>(Informacijos apie finansavimo sumas pagal šaltinį, tikslinę paskirtį ir jų pokyčius pateikimo aukštesniojo lygio</t>
  </si>
  <si>
    <t>FINANSAVIMO SUMOS PAGAL ŠALTINĮ, TIKSLINĘ PASKIRTĮ IR JŲ POKYČIAI PER ATASKAITINĮ LAIKOTARPĮ</t>
  </si>
  <si>
    <t>Finansavimo sumos</t>
  </si>
  <si>
    <t>Finansavimo sumų likutis ataskaitinio laikotarpio pradžioje</t>
  </si>
  <si>
    <t>Finansavimo sumų likutis ataskaitinio laikotarpio pabaigoje</t>
  </si>
  <si>
    <t xml:space="preserve">Finansavimo sumos (gautos)   </t>
  </si>
  <si>
    <t>Perduota kitiems viešojo sektoriaus subjektams</t>
  </si>
  <si>
    <t xml:space="preserve"> Finansavimo sumų sumažėjimas dėl turto pardavimo</t>
  </si>
  <si>
    <t xml:space="preserve">Finansavimo sumų sumažėjimas dėl jų panaudojimo savo veiklai </t>
  </si>
  <si>
    <t>Finansavimo sumų sumažėjimas dėl jų perdavimo ne viešojo sektoriaus subjektams</t>
  </si>
  <si>
    <t>Finansavimo sumos (grąžintos)</t>
  </si>
  <si>
    <t>Finansavimo sumų (gautinų) pasikeitimas</t>
  </si>
  <si>
    <t>7</t>
  </si>
  <si>
    <t>nepiniginiam turtui įsigyti</t>
  </si>
  <si>
    <t>kitoms išlaidoms kompensuoti</t>
  </si>
  <si>
    <t xml:space="preserve">Iš savivaldybės biudžeto: </t>
  </si>
  <si>
    <t>Iš Europos Sąjungos, užsienio valstybių ir tarptautinių organizacijų:</t>
  </si>
  <si>
    <t xml:space="preserve"> 3.1.</t>
  </si>
  <si>
    <t xml:space="preserve"> 3.2.</t>
  </si>
  <si>
    <t>Iš kitų šaltinių:</t>
  </si>
  <si>
    <t xml:space="preserve"> 4.1.</t>
  </si>
  <si>
    <t xml:space="preserve"> 4.2.</t>
  </si>
  <si>
    <t>Iš viso finansavimo sumų</t>
  </si>
  <si>
    <t>* Šioje skiltyje rodomas finansavimo sumų pergrupavimas, praėjusio ataskaitinio laikotarpio klaidų taisymas ir valiutos kurso įtaka pinigų likučiams, susijusiems su finansavimo sumomis.</t>
  </si>
  <si>
    <t xml:space="preserve">                                     20-ojo VSAFAS „Finansavimo sumos“</t>
  </si>
  <si>
    <t xml:space="preserve">                                      4 priedas</t>
  </si>
  <si>
    <t>(Informacijos apie finansavimo sumas pagal šaltinį, tikslinę paskirtį ir jų pokyčius per ataskaitinį laikotarpį pateikimo žemesniojo lygio</t>
  </si>
  <si>
    <t>Finansavimo sumų sumažėjimas dėl jų panaudojimo savo veiklai</t>
  </si>
  <si>
    <t xml:space="preserve"> Finansavimo sumų (gautinų) pasikeitimas</t>
  </si>
  <si>
    <t>Iš valstybės biudžeto (išskyrus valstybės biudžeto asignavimų dalį, gautą  iš Europos Sąjungos, užsienio valstybių ir tarptautinių organizacijų):</t>
  </si>
  <si>
    <t>Iš savivaldybės biudžeto (išskyrus  savivaldybės biudžeto asignavimų  dalį, gautą  iš Europos Sąjungos, užsienio valstybių ir tarptautinių organizacijų):</t>
  </si>
  <si>
    <t>Iš Europos Sąjungos, užsienio valstybių ir tarptautinių organizacijų (finansavimo sumų dalis, kuri gaunama iš Europos Sąjungos, neįskaitant finansvimo sumų iš valstybės ar savivaldybės biudžetų ES  projektams finansuoti):</t>
  </si>
  <si>
    <t>* Šioje skiltyje rodomas finansavimo sumų pergrupavimas, praėjusio ataskaitinio laikotarpio klaidų taisymas ir valiutos kurso įtaka pinigų likučiams, susijusiems su finansavimo sumomis</t>
  </si>
  <si>
    <t>___________________________________________________________________________</t>
  </si>
  <si>
    <r>
      <t xml:space="preserve"> finansinių ataskaitų aiškinamajame rašte</t>
    </r>
    <r>
      <rPr>
        <b/>
        <sz val="11"/>
        <rFont val="Times New Roman"/>
        <family val="1"/>
      </rPr>
      <t xml:space="preserve"> forma)</t>
    </r>
  </si>
  <si>
    <r>
      <t>Finansavimo sumų pergrupavimas</t>
    </r>
    <r>
      <rPr>
        <b/>
        <vertAlign val="superscript"/>
        <sz val="11"/>
        <rFont val="Times New Roman"/>
        <family val="1"/>
      </rPr>
      <t>*</t>
    </r>
    <r>
      <rPr>
        <b/>
        <sz val="11"/>
        <rFont val="Times New Roman"/>
        <family val="1"/>
      </rPr>
      <t xml:space="preserve"> </t>
    </r>
  </si>
  <si>
    <r>
      <t>Iš valstybės biudžeto</t>
    </r>
    <r>
      <rPr>
        <b/>
        <sz val="11"/>
        <rFont val="Times New Roman"/>
        <family val="1"/>
      </rPr>
      <t xml:space="preserve">: </t>
    </r>
  </si>
  <si>
    <r>
      <t>finansinių ataskaitų aiškinamajame rašte</t>
    </r>
    <r>
      <rPr>
        <b/>
        <sz val="11"/>
        <rFont val="Times New Roman"/>
        <family val="1"/>
      </rPr>
      <t xml:space="preserve"> forma)</t>
    </r>
  </si>
  <si>
    <r>
      <t xml:space="preserve"> Finansavimo sumos (gautos), išskyrus neatlygintinai gautą turtą</t>
    </r>
    <r>
      <rPr>
        <b/>
        <strike/>
        <sz val="11"/>
        <rFont val="Times New Roman"/>
        <family val="1"/>
      </rPr>
      <t xml:space="preserve"> </t>
    </r>
  </si>
  <si>
    <r>
      <t xml:space="preserve">Neatlygintinai </t>
    </r>
    <r>
      <rPr>
        <b/>
        <sz val="11"/>
        <rFont val="Times New Roman"/>
        <family val="1"/>
      </rPr>
      <t>gautas turtas</t>
    </r>
  </si>
  <si>
    <r>
      <t>Finansavimo sumų sumažėjimas dėl turto</t>
    </r>
    <r>
      <rPr>
        <b/>
        <sz val="11"/>
        <rFont val="Times New Roman"/>
        <family val="1"/>
      </rPr>
      <t xml:space="preserve"> pardavimo</t>
    </r>
  </si>
  <si>
    <r>
      <t>2.1</t>
    </r>
    <r>
      <rPr>
        <sz val="11"/>
        <rFont val="Times New Roman"/>
        <family val="1"/>
      </rPr>
      <t>.</t>
    </r>
  </si>
  <si>
    <r>
      <t>2.</t>
    </r>
    <r>
      <rPr>
        <sz val="11"/>
        <rFont val="Times New Roman"/>
        <family val="1"/>
      </rPr>
      <t>2.</t>
    </r>
  </si>
  <si>
    <r>
      <t>3.</t>
    </r>
    <r>
      <rPr>
        <sz val="11"/>
        <rFont val="Times New Roman"/>
        <family val="1"/>
      </rPr>
      <t>2.</t>
    </r>
  </si>
  <si>
    <t xml:space="preserve">   25-ojo VSAFAS „Segmentai“</t>
  </si>
  <si>
    <t xml:space="preserve">   priedas</t>
  </si>
  <si>
    <t>(Informacijos pagal veiklos segmentus pateikimo aukštesniojo ir žemesniojo lygių finansinių ataskaitų aiškinamajame rašte formos pavyzdys)</t>
  </si>
  <si>
    <t>Eil. nr.</t>
  </si>
  <si>
    <t>Finansinių atsaskaitų straipsniai</t>
  </si>
  <si>
    <t>Segmentai</t>
  </si>
  <si>
    <t>Iš  viso</t>
  </si>
  <si>
    <t>Bendros valstybės paslaugos</t>
  </si>
  <si>
    <t>Gynyba</t>
  </si>
  <si>
    <t>Viešoji tvarka ir visuomenės apsauga</t>
  </si>
  <si>
    <t>Ekonomika</t>
  </si>
  <si>
    <t>Aplinkos apsauga</t>
  </si>
  <si>
    <t>Būstas ir komunalinis ūkis</t>
  </si>
  <si>
    <t>Sveikatos apsauga</t>
  </si>
  <si>
    <t>Poilsis, kultūra ir religija</t>
  </si>
  <si>
    <t>Švietimas</t>
  </si>
  <si>
    <t>Socialinė apsauga</t>
  </si>
  <si>
    <t>Paprastojo remonto ir eksploatavimo</t>
  </si>
  <si>
    <t>Nuvertėjimo ir nurašytų sumų</t>
  </si>
  <si>
    <t>1.9.</t>
  </si>
  <si>
    <t>1.10.</t>
  </si>
  <si>
    <t>1.11.</t>
  </si>
  <si>
    <t>1.12.</t>
  </si>
  <si>
    <t>Finansavimo</t>
  </si>
  <si>
    <t>1.13.</t>
  </si>
  <si>
    <t>Kitų paslaugų</t>
  </si>
  <si>
    <t>1.14.</t>
  </si>
  <si>
    <t>Išmokos:</t>
  </si>
  <si>
    <t>3.1.1.</t>
  </si>
  <si>
    <t>3.1.2.</t>
  </si>
  <si>
    <t>3.1.3.</t>
  </si>
  <si>
    <t>3.1.4.</t>
  </si>
  <si>
    <t>3.1.5.</t>
  </si>
  <si>
    <t>3.1.6.</t>
  </si>
  <si>
    <t>3.1.7.</t>
  </si>
  <si>
    <t>3.1.8.</t>
  </si>
  <si>
    <t>3.1.9.</t>
  </si>
  <si>
    <t>3.1.10.</t>
  </si>
  <si>
    <t>3.1.11.</t>
  </si>
  <si>
    <t>3.1.12.</t>
  </si>
  <si>
    <r>
      <t xml:space="preserve">Pateikimo valiuta ir tikslumas: litais </t>
    </r>
    <r>
      <rPr>
        <i/>
        <sz val="11"/>
        <rFont val="TimesNewRoman,Bold"/>
        <family val="0"/>
      </rPr>
      <t>arba tūkstančiais litų</t>
    </r>
  </si>
  <si>
    <t>(viešojo sektoriaus subjekto, parengusio veiklos rezultatų ataskaitą</t>
  </si>
  <si>
    <t>arba konsoliduotąją veiklos rezultatų ataskaitą,  kodas, adresas)</t>
  </si>
  <si>
    <t>I.1.</t>
  </si>
  <si>
    <t>I.2.</t>
  </si>
  <si>
    <t xml:space="preserve">Iš savivaldybių biudžetų </t>
  </si>
  <si>
    <t>I.3.</t>
  </si>
  <si>
    <t>Iš ES, užsienio valstybių ir tarptautinių organizacijų lėšų</t>
  </si>
  <si>
    <t>I.4.</t>
  </si>
  <si>
    <t>Iš kitų finansavimo šaltinių</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</si>
  <si>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</si>
  <si>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</si>
  <si>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</si>
  <si>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</si>
  <si>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</si>
  <si>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</si>
  <si>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</si>
  <si>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</si>
  <si>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</si>
  <si>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</si>
  <si>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</si>
  <si>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</si>
  <si>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</si>
  <si>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</si>
  <si>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</si>
  <si>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</si>
  <si>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</si>
  <si>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IX.</t>
  </si>
  <si>
    <t>SUNAUDOTŲ IR PARDUOTŲ ATSARGŲ SAVIKAINA</t>
  </si>
  <si>
    <t>X.</t>
  </si>
  <si>
    <t>socialinių išmokų</t>
  </si>
  <si>
    <t>XI.</t>
  </si>
  <si>
    <t>nuomos</t>
  </si>
  <si>
    <t>NUOMOS</t>
  </si>
  <si>
    <t>XII.</t>
  </si>
  <si>
    <t>finansavimo</t>
  </si>
  <si>
    <t>XIII.</t>
  </si>
  <si>
    <t>kitų paslaugų</t>
  </si>
  <si>
    <t>KITŲ PASLAUGŲ</t>
  </si>
  <si>
    <t>XIV.</t>
  </si>
  <si>
    <t xml:space="preserve">Kitos </t>
  </si>
  <si>
    <t>Kitos veiklos pajamos</t>
  </si>
  <si>
    <t xml:space="preserve">III. </t>
  </si>
  <si>
    <t>Kitos veiklos sąnaudos</t>
  </si>
  <si>
    <t>PELNO MOKESTIS</t>
  </si>
  <si>
    <t>J.</t>
  </si>
  <si>
    <t>TENKANTIS KONTROLIUOJANČIAJAM SUBJEKTUI</t>
  </si>
  <si>
    <t>TENKANTIS MAŽUMOS DALIAI</t>
  </si>
  <si>
    <t>Žemesniojo lygio mokesčių fondų ir išteklių fondų (įskaitant socialinės apsaugos fondus) veiklos rezultatų ataskaitos forma)</t>
  </si>
  <si>
    <t>Žemesniojo lygio viešojo sektoriaus subjektų, išskyrus mokesčių fondus ir išteklių fondus (įskaitant socialinės apsaugos fondus), veiklos rezultatų ataskaitos forma</t>
  </si>
  <si>
    <t>Iš viso</t>
  </si>
  <si>
    <t>PAGRINDINĖS VEIKLOS PINIGŲ SRAUTAI</t>
  </si>
  <si>
    <t>Socialinių išmokų</t>
  </si>
  <si>
    <t>Kitų paslaugų įsigijimo</t>
  </si>
  <si>
    <t>Sumokėtos palūkanos</t>
  </si>
  <si>
    <t>Kitos išmokos</t>
  </si>
  <si>
    <t>1.3.</t>
  </si>
  <si>
    <t>Darbo užmokesčio ir socialinio draudimo</t>
  </si>
  <si>
    <t>Komunalinių paslaugų ir ryšių</t>
  </si>
  <si>
    <t>Komandiruočių</t>
  </si>
  <si>
    <t>Transporto</t>
  </si>
  <si>
    <t>Kvalifikacijos kėlimo</t>
  </si>
  <si>
    <t>Atsargų įsigijimo</t>
  </si>
  <si>
    <t>Nuomos</t>
  </si>
  <si>
    <t>X</t>
  </si>
  <si>
    <t>1.1.</t>
  </si>
  <si>
    <t>1.2.</t>
  </si>
  <si>
    <t>2.1.</t>
  </si>
  <si>
    <t>2.2.</t>
  </si>
  <si>
    <t>3.1.</t>
  </si>
  <si>
    <t>3.2.</t>
  </si>
  <si>
    <t>4.1.</t>
  </si>
  <si>
    <t>4.2.</t>
  </si>
  <si>
    <t>_____________________________</t>
  </si>
  <si>
    <t>Straipsnio pavadinimas</t>
  </si>
  <si>
    <t xml:space="preserve">vadovas) </t>
  </si>
  <si>
    <t>(viešojo sektoriaus subjekto vadovas arba jo įgaliotas administracijos                                      (parašas)</t>
  </si>
  <si>
    <t>(vyriausiasis buhalteris (buhalteris))                                                                                             (parašas)</t>
  </si>
  <si>
    <t>(Žemesniojo lygio viešojo sektoriaus subjektų, išskyrus mokesčių fondus ir išteklių fondus,</t>
  </si>
  <si>
    <t>___________</t>
  </si>
  <si>
    <t xml:space="preserve">(viešojo sektoriaus subjekto vadovas arba jo įgaliotas administracijos vadovas)                    </t>
  </si>
  <si>
    <t xml:space="preserve"> (parašas)</t>
  </si>
  <si>
    <t>_____________</t>
  </si>
  <si>
    <t xml:space="preserve">(vyriausiasis buhalteris (buhalteris))                                                                                      </t>
  </si>
  <si>
    <t xml:space="preserve">  (parašas)</t>
  </si>
  <si>
    <t>22.</t>
  </si>
  <si>
    <t>25.</t>
  </si>
  <si>
    <t>4.3.</t>
  </si>
  <si>
    <t>Kitos</t>
  </si>
  <si>
    <t>Sunaudotų ir parduotų atsargų savikaina</t>
  </si>
  <si>
    <t>12-ojo VSAFAS „Ilgalaikis materialusis turtas“</t>
  </si>
  <si>
    <t>(Informacijos apie ilgalaikio materialiojo turto balansinės vertės pasikeitimą per ataskaitinį laikotarpį pateikimo žemesniojo ir aukštesniojo lygių aiškinamajame rašte forma)</t>
  </si>
  <si>
    <t>ILGALAIKIO MATERIALIOJO TURTO BALANSINĖS VERTĖS PASIKEITIMAS PER ATASKAITINĮ LAIKOTARPĮ*</t>
  </si>
  <si>
    <t xml:space="preserve">Eil. Nr. </t>
  </si>
  <si>
    <t>Infrastru-ktūros ir kiti statiniai</t>
  </si>
  <si>
    <t>Nekilno-jamosios kultūros vertybės</t>
  </si>
  <si>
    <t>Trans-porto priemonės</t>
  </si>
  <si>
    <t>Kilnoja-mosios kultūros vertybės</t>
  </si>
  <si>
    <t>Kitas ilgalaikis materialusis turtas</t>
  </si>
  <si>
    <t>Nebaigta statyba</t>
  </si>
  <si>
    <t>Išanksti-niai apmo-kėjimai</t>
  </si>
  <si>
    <t>Gyvena-mieji</t>
  </si>
  <si>
    <t>Kiti pastatai</t>
  </si>
  <si>
    <t>Kitos vertybės</t>
  </si>
  <si>
    <t>Įsigijimo ar pasigaminimo savikaina ataskaitinio laikotarpio pradžioje</t>
  </si>
  <si>
    <t>Įsigijimai per ataskaitinį laikotarpį (2.1+2.2)</t>
  </si>
  <si>
    <t xml:space="preserve">       </t>
  </si>
  <si>
    <t>pirkto turto įsigijimo savikaina</t>
  </si>
  <si>
    <t>neatlygintinai gauto turto įsigijimo savikaina</t>
  </si>
  <si>
    <t>Parduoto, perduoto ir  nurašyto turto suma per ataskaitinį laikotarpį (3.1+3.2+3.3)</t>
  </si>
  <si>
    <t>parduoto</t>
  </si>
  <si>
    <t>perduoto</t>
  </si>
  <si>
    <t>nurašyto</t>
  </si>
  <si>
    <t>Įsigijimo ar pasigaminimo savikaina ataskaitinio laikotarpio pabaigoje (1+2-3+/-4)</t>
  </si>
  <si>
    <t>Sukaupta nusidėvėjimo suma ataskaitinio laikotarpio pradžioje</t>
  </si>
  <si>
    <t>Neatlygintinai gauto turto sukaupta nusidėvėjimo suma**</t>
  </si>
  <si>
    <t>Apskaičiuota nusidėvėjimo suma per  ataskaitinį laikotarpį</t>
  </si>
  <si>
    <t>Sukaupta parduoto, perduoto ir nurašyto turto nusidėvėjimo suma (9.1+9.2+9.3)</t>
  </si>
  <si>
    <t>9.1.</t>
  </si>
  <si>
    <t>9.2.</t>
  </si>
  <si>
    <t>9.3.</t>
  </si>
  <si>
    <t>Sukaupta nusidėvėjimo suma ataskaitinio laikotarpio pabaigoje (6+7+8-9+/-10)</t>
  </si>
  <si>
    <t>Nuvertėjimo suma ataskaitinio laikotarpio pradžioje</t>
  </si>
  <si>
    <t>Neatlygintinai gauto turto sukaupta nuvertėjimo suma**</t>
  </si>
  <si>
    <t xml:space="preserve">Apskaičiuota nuvertėjimo suma per ataskaitinį laikotarpį </t>
  </si>
  <si>
    <t>Panaikinta nuvertėjimo suma per ataskaitinį laikotarpį</t>
  </si>
  <si>
    <t>Sukaupta parduoto, perduoto ir nurašyto turto nuvertėjimo suma (16.1+16.2+16.3)</t>
  </si>
  <si>
    <t>16.1.</t>
  </si>
  <si>
    <t>16.2.</t>
  </si>
  <si>
    <t>16.3.</t>
  </si>
  <si>
    <t xml:space="preserve">Tikroji vertė ataskaitinio laikotarpio pradžioje </t>
  </si>
  <si>
    <t>Neatlygintinai gauto turto iš kito subjekto sukauptos tikrosios vertės pokytis</t>
  </si>
  <si>
    <t>Tikrosios vertės pasikeitimo per ataskaitinį laikotarpį suma (+/-)</t>
  </si>
  <si>
    <t>Parduoto, perduoto ir nurašyto turto tikrosios vertės suma (22.1+22.2+22.3)</t>
  </si>
  <si>
    <t>22.1.</t>
  </si>
  <si>
    <t>22.2.</t>
  </si>
  <si>
    <t>22.3.</t>
  </si>
  <si>
    <t>* - Pažymėti ataskaitos laukai nepildomi.</t>
  </si>
  <si>
    <t>**- Kito subjekto sukaupta turto nusidėvėjimo arba nuvertėjimo suma iki perdavimo.</t>
  </si>
  <si>
    <t>1.4.</t>
  </si>
  <si>
    <t>1.5.</t>
  </si>
  <si>
    <t>1.6.</t>
  </si>
  <si>
    <t>1.7.</t>
  </si>
  <si>
    <t>1.8.</t>
  </si>
  <si>
    <t>Informacijos apie kontroliuojamus, asocijuotuosius ir kitus subjektus</t>
  </si>
  <si>
    <t>Informacija apie kontroliuojamus, asocijuotus ir kitus subjektus ataskaitinio laikotarpio pabaigoje</t>
  </si>
  <si>
    <t>2.5.</t>
  </si>
  <si>
    <t>2.6.</t>
  </si>
  <si>
    <t>3.3.</t>
  </si>
  <si>
    <t>3.4.</t>
  </si>
  <si>
    <t>3.5.</t>
  </si>
  <si>
    <t>Apskaitos politikos keitimo ir klaidų taisymo įtaka finansinės būklės ataskaitos straipsniams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</si>
  <si>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</si>
  <si>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</si>
  <si>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</si>
  <si>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 xml:space="preserve">                         8-ojo VSAFAS „Atsargos“</t>
  </si>
  <si>
    <t xml:space="preserve">                         1 priedas</t>
  </si>
  <si>
    <t>(Informacijos apie balansinę atsargų vertę pateikimo žemesniojo lygio finansinių ataskaitų aiškinamajame rašte forma)</t>
  </si>
  <si>
    <t>ATSARGŲ VERTĖS PASIKEITIMAS PER ATASKAITINĮ LAIKOTARPĮ*</t>
  </si>
  <si>
    <t>Pagaminta produkcija ir atsargos, skirtos parduoti</t>
  </si>
  <si>
    <t xml:space="preserve">nebaigta gaminti produkcija </t>
  </si>
  <si>
    <t>nebaigtos vykdyti sutartys</t>
  </si>
  <si>
    <t>pagaminta produkcija</t>
  </si>
  <si>
    <t>atsargos, skirtos parduoti</t>
  </si>
  <si>
    <t>Atsargų įsigijimo vertė ataskaitinio laikotarpio pradžioje</t>
  </si>
  <si>
    <t>įsigyto turto įsigijimo savikaina</t>
  </si>
  <si>
    <t>nemokamai gautų atsargų įsigijimo savikaina</t>
  </si>
  <si>
    <t>Atsargų sumažėjimas per ataskaitinį laikotarpį  (3.1+3.2+3.3+3.4)</t>
  </si>
  <si>
    <t>Parduota</t>
  </si>
  <si>
    <t>Perleista (paskirstyta)</t>
  </si>
  <si>
    <t>Sunaudota veikloje</t>
  </si>
  <si>
    <t>Kiti nurašymai</t>
  </si>
  <si>
    <t>Pergrupavimai (+/-)</t>
  </si>
  <si>
    <t>Atsargų įsigijimo vertė ataskaitinio laikotarpio pabaigoje (1+2-3+/-4)</t>
  </si>
  <si>
    <t>Atsargų nuvertėjimas ataskaitinio laikotarpio pradžioje</t>
  </si>
  <si>
    <t>Nemokamai arba už simbolinį atlygį gautų atsargų sukaupta nuvertėjimo suma (iki perdavimo)</t>
  </si>
  <si>
    <t>Per ataskaitinį laikotarpį parduotų, perleistų (paskirstytų), sunaudotų ir nurašytų atsargų nuvertėjimas (10.1+10.2+10.3+10.4)</t>
  </si>
  <si>
    <t>10.1.</t>
  </si>
  <si>
    <t>10.2.</t>
  </si>
  <si>
    <t>10.3.</t>
  </si>
  <si>
    <t>10.4.</t>
  </si>
  <si>
    <t>Nuvertėjimo pergrupavimai (+/-)</t>
  </si>
  <si>
    <t>Atsargų balansinė vertė ataskaitinio laikotarpio pradžioje (1-6)</t>
  </si>
  <si>
    <t>_______________________________</t>
  </si>
  <si>
    <t>*Reikšmingos sumos turi būti detalizuojamos aiškinamojo rašto tekste.</t>
  </si>
  <si>
    <r>
      <t>Įsigyta atsargų per ataskaitinį laikotarpį:</t>
    </r>
    <r>
      <rPr>
        <sz val="9"/>
        <rFont val="Times New (W1)"/>
        <family val="1"/>
      </rPr>
      <t xml:space="preserve"> </t>
    </r>
    <r>
      <rPr>
        <sz val="9"/>
        <rFont val="Times New (W1)"/>
        <family val="0"/>
      </rPr>
      <t>(2.1+2.2)</t>
    </r>
  </si>
  <si>
    <r>
      <t>Atsargų nuvertėjimas</t>
    </r>
    <r>
      <rPr>
        <b/>
        <sz val="9"/>
        <rFont val="Times New Roman"/>
        <family val="1"/>
      </rPr>
      <t xml:space="preserve"> </t>
    </r>
    <r>
      <rPr>
        <sz val="9"/>
        <rFont val="Times New Roman"/>
        <family val="1"/>
      </rPr>
      <t xml:space="preserve">per ataskaitinį laikotarpį </t>
    </r>
  </si>
  <si>
    <r>
      <t>Atsargų nuvertėjimo</t>
    </r>
    <r>
      <rPr>
        <b/>
        <sz val="9"/>
        <rFont val="Times New Roman"/>
        <family val="1"/>
      </rPr>
      <t xml:space="preserve"> </t>
    </r>
    <r>
      <rPr>
        <sz val="9"/>
        <rFont val="Times New Roman"/>
        <family val="1"/>
      </rPr>
      <t>atkūrimo per ataskaitinį laikotarpį suma</t>
    </r>
  </si>
  <si>
    <r>
      <t xml:space="preserve">Atsargų nuvertėjimas ataskaitinio laikotarpio pabaigoje </t>
    </r>
    <r>
      <rPr>
        <b/>
        <sz val="9"/>
        <rFont val="Times New Roman"/>
        <family val="1"/>
      </rPr>
      <t>(6+7+8-9-10+/-11)</t>
    </r>
  </si>
  <si>
    <r>
      <t>Atsargų balansinė vertė ataskaitinio laikotarpio pabaigoje (5-</t>
    </r>
    <r>
      <rPr>
        <b/>
        <sz val="9"/>
        <rFont val="Times New Roman"/>
        <family val="1"/>
      </rPr>
      <t>12)</t>
    </r>
  </si>
  <si>
    <t>Eil. Nr.</t>
  </si>
  <si>
    <t>Priedo nr.</t>
  </si>
  <si>
    <t>FINANSINIŲ ATASKAITŲ FORMOS, NUSTATYTOS  VIEŠOJO SEKTORIAUS APSKAITOS IR FINANSINĖS ATSKAITOMYBĖS STANDARTUOSE</t>
  </si>
  <si>
    <t xml:space="preserve">2 VSAFAS „Finansinės būklės ataskaita“ </t>
  </si>
  <si>
    <t>1.</t>
  </si>
  <si>
    <t>1 priedas</t>
  </si>
  <si>
    <t>Žemesniojo lygio mokesčių fondų ir išteklių fondų finansinės būklės ataskaitos forma</t>
  </si>
  <si>
    <t>2.</t>
  </si>
  <si>
    <t>2 priedas</t>
  </si>
  <si>
    <t>Žemesniojo lygio viešojo sektoriaus subjektų, išskyrus mokesčių fondus ir išteklių fondus, finansinės būklės ataskaitos forma</t>
  </si>
  <si>
    <t>3.</t>
  </si>
  <si>
    <t>3 priedas</t>
  </si>
  <si>
    <t>Aukštesniojo lygio finansinės būklės ataskaitos forma</t>
  </si>
  <si>
    <t xml:space="preserve">3 VSAFAS „Veiklos rezultatų ataskaita“ </t>
  </si>
  <si>
    <t>4.</t>
  </si>
  <si>
    <t>5.</t>
  </si>
  <si>
    <t>6.</t>
  </si>
  <si>
    <t>Aukštesniojo lygio veiklos rezultatų ataskaitos forma</t>
  </si>
  <si>
    <t>4 VSAFAS „Grynojo turto pokyčių ataskaita“</t>
  </si>
  <si>
    <t>7.</t>
  </si>
  <si>
    <t>Grynojo turto pokyčių ataskaitos forma</t>
  </si>
  <si>
    <t xml:space="preserve">5 VSAFAS „Pinigų srautų ataskaita“ </t>
  </si>
  <si>
    <t>8.</t>
  </si>
  <si>
    <t>Žemesniojo lygio mokesčių fondų ir išteklių fondų pinigų srautų ataskaitos forma</t>
  </si>
  <si>
    <t>9.</t>
  </si>
  <si>
    <t>Žemesniojo lygio viešojo sektoriaus subjektų, išskyrus mokesčių fondus ir išteklių fondus, pinigų srautų ataskaitos forma</t>
  </si>
  <si>
    <t>10.</t>
  </si>
  <si>
    <t>Aukštesniojo lygio pinigų srautų ataskaitos forma</t>
  </si>
  <si>
    <t xml:space="preserve">6 VSAFAS „Finansinių ataskaitų aiškinamasis raštas“ </t>
  </si>
  <si>
    <t>11.</t>
  </si>
  <si>
    <t>12.</t>
  </si>
  <si>
    <t>13.</t>
  </si>
  <si>
    <t>Valstybės ar savivaldybės įmonių, kontroliuojamų akcinių ir uždarųjų akcinių bendrovių, kontroliuojamų viešųjų įstaigų jungtinė finansinės būklės ataskaita (balansas)</t>
  </si>
  <si>
    <t>14.</t>
  </si>
  <si>
    <t>4 priedas</t>
  </si>
  <si>
    <t>Finansinės ir investicinės veiklos pajamas ir sąnaudas</t>
  </si>
  <si>
    <t>15.</t>
  </si>
  <si>
    <t>5 priedas</t>
  </si>
  <si>
    <t xml:space="preserve">Informacijos apie ilgalaikį finansinį turtą  </t>
  </si>
  <si>
    <t>16.</t>
  </si>
  <si>
    <t>6 priedas</t>
  </si>
  <si>
    <t>Informacijos apie išankstinius apmokėjimus</t>
  </si>
  <si>
    <t xml:space="preserve">7 VSAFAS „Apskaitos politikos, apskaitinių įverčių keitimas ir klaidų taisymas“ </t>
  </si>
  <si>
    <t>17.</t>
  </si>
  <si>
    <t>Perėjimo nuo anksčiau taikytos apskaitos politikos prie VSAFAS taikymo poveikis biudžetinės įstaigos pradinėje finansinės būklės ataskaitoje pagal VSAFAS rodomai informacijai</t>
  </si>
  <si>
    <t>18.</t>
  </si>
  <si>
    <t xml:space="preserve">Perėjimo nuo anksčiau taikytos apskaitos politikos prie VSAFAS taikymo poveikis mokesčių ir išteklių fondų pradinėje finansinės būklės ataskaitoje pagal VSAFAS rodomai informacijai </t>
  </si>
  <si>
    <t>19.</t>
  </si>
  <si>
    <t>Perėjimo nuo anksčiau taikytos apskaitos politikos prie VSAFAS taikymo poveikis kitų viešojo sektoriaus subjektų pradinėje finansinės būklės ataskaitoje pagal VSAFAS rodomai informacijai</t>
  </si>
  <si>
    <t>20.</t>
  </si>
  <si>
    <t>21.</t>
  </si>
  <si>
    <t xml:space="preserve">7 priedas </t>
  </si>
  <si>
    <t>8 priedas</t>
  </si>
  <si>
    <t>23.</t>
  </si>
  <si>
    <t>9 priedas</t>
  </si>
  <si>
    <t>24.</t>
  </si>
  <si>
    <t>10 priedas</t>
  </si>
  <si>
    <t>11 priedas</t>
  </si>
  <si>
    <t xml:space="preserve">8 VSAFAS „Atsargos“ </t>
  </si>
  <si>
    <t>26.</t>
  </si>
  <si>
    <t>Atsargų vertės pasikeitimas per ataskaitinį laikotarpį</t>
  </si>
  <si>
    <t>27.</t>
  </si>
  <si>
    <t>Atsargų vertė pagal grupes</t>
  </si>
  <si>
    <t>28.</t>
  </si>
  <si>
    <t>Valstybei nuosavybės teise priklausančių savivaldybės patikėjimo teise valdomų atsargų balansinė vertė laikotarpio pabaigoje</t>
  </si>
  <si>
    <t>9 VSAFAS „Mokesčių ir socialinių įmokų pajamos“</t>
  </si>
  <si>
    <t>29.</t>
  </si>
  <si>
    <t>Mokesčių sumos pagal atskirą mokestį</t>
  </si>
  <si>
    <t>30.</t>
  </si>
  <si>
    <t>Socialinių įmokų sumos pagal atskirą socialinę įmoką</t>
  </si>
  <si>
    <t>31.</t>
  </si>
  <si>
    <t>Mokesčių pajamos grynąja verte</t>
  </si>
  <si>
    <t>32.</t>
  </si>
  <si>
    <t>7 priedas</t>
  </si>
  <si>
    <t>Socialinių įmokų pajamos grynąja verte</t>
  </si>
  <si>
    <t>33.</t>
  </si>
  <si>
    <t>Mokesčių pajamos pagal atskirą mokestį grynąja verte</t>
  </si>
  <si>
    <t>34.</t>
  </si>
  <si>
    <t>Socialinių įmokų pajamos pagal atskirą socialinę įmoką grynąja verte</t>
  </si>
  <si>
    <t>10 VSAFAS „Kitos pajamos“</t>
  </si>
  <si>
    <t>35.</t>
  </si>
  <si>
    <t>Kitos pajamos</t>
  </si>
  <si>
    <t xml:space="preserve">12 VSAFAS „Ilgalaikis materialusis turtas“ </t>
  </si>
  <si>
    <t>36.</t>
  </si>
  <si>
    <t>Ilgalaikio materialiojo turto balansinės vertės pasikeitimas per ataskaitinį laikotarpį.</t>
  </si>
  <si>
    <t>37.</t>
  </si>
  <si>
    <t>Valstybei nuosavybės teise priklausančio, savivaldybės patikėjimo teise valdomo ilgalaikio materialiojo turto balansinė vertė laikotarpio pabaigoje</t>
  </si>
  <si>
    <t xml:space="preserve">13 VSAFAS „Nematerialusis turtas“ </t>
  </si>
  <si>
    <t>38.</t>
  </si>
  <si>
    <t>Nematerialiojo turto balansinės vertės pasikeitimas per ataskaitinį laikotarpį</t>
  </si>
  <si>
    <t>39.</t>
  </si>
  <si>
    <t>Valstybei nuosavybės teise priklausančio, savivaldybės patikėjimo teise valdomo nematerialiojo turto balansinė vertė laikotarpio pabaigoje</t>
  </si>
  <si>
    <t>14 VSAFAS „Jungimai ir investicijos į asocijuotuosius subjektus“</t>
  </si>
  <si>
    <t>40.</t>
  </si>
  <si>
    <t>Priedas</t>
  </si>
  <si>
    <t>Jungimai</t>
  </si>
  <si>
    <t xml:space="preserve">16 VSAFAS „Biologinis turtas ir mineraliniai ištekliai“ </t>
  </si>
  <si>
    <t>41.</t>
  </si>
  <si>
    <t>Finansinės būklės ataskaitoje nerodomi mineraliniai ištekliai</t>
  </si>
  <si>
    <t>42.</t>
  </si>
  <si>
    <t>Biologinio turto įvertinto tikrąja verte, vertės pasikeitimas per ataskaitinį laikotarpį</t>
  </si>
  <si>
    <t>43.</t>
  </si>
  <si>
    <t>Biologinio turto, įvertinto įsigijimo savikaina arba normatyvinėmis kainomis, vertės pasikeitimas per ataskaitinį laikotarpį</t>
  </si>
  <si>
    <t xml:space="preserve">17 VSAFAS „Finansinis turtas ir finansiniai įsipareigojimai“ </t>
  </si>
  <si>
    <t>44.</t>
  </si>
  <si>
    <t>Parduoti laikomo finansinio turto pokyčiai per 20XX m laikotarpį</t>
  </si>
  <si>
    <t>45.</t>
  </si>
  <si>
    <t>Iki išpirkimo termino laikomo finansinio turto ir suteiktų paskolų pokyčiai per 20XX m. laikotarpį</t>
  </si>
  <si>
    <t>46.</t>
  </si>
  <si>
    <t>Po vienų metų gautinos sumos pagal grąžinimo laikotarpius ir jų einamųjų metų dalis</t>
  </si>
  <si>
    <t>47.</t>
  </si>
  <si>
    <t>Informacija apie per vienus metus gautinas sumas</t>
  </si>
  <si>
    <t>48.</t>
  </si>
  <si>
    <t>Informacija apie pinigus ir pinigų ekvivalentus</t>
  </si>
  <si>
    <t>49.</t>
  </si>
  <si>
    <t>Finansinių įsipareigojimų pokytis per 20XX m.</t>
  </si>
  <si>
    <t>50.</t>
  </si>
  <si>
    <t>Gautos paskolos ir išleisti ne nuosavybės vertybiniai popieriai pagal grąžinimo ir išpirkimo laikotarpius 20XX m. X mėn. XX d.</t>
  </si>
  <si>
    <t>51.</t>
  </si>
  <si>
    <t>Informacija apie paskolų įvykdymo terminus ir palūkanų normas</t>
  </si>
  <si>
    <t>52.</t>
  </si>
  <si>
    <t>12 priedas</t>
  </si>
  <si>
    <t>Informacija apie kai kurias trumpalaikes mokėtinas sumas</t>
  </si>
  <si>
    <t>53.</t>
  </si>
  <si>
    <t>13 priedas</t>
  </si>
  <si>
    <t>Informacija apie įsipareigojimų dalį nacionaline ir užsienio valiutomis</t>
  </si>
  <si>
    <t xml:space="preserve">18 VSAFAS „Atidėjiniai, neapibrėžtieji įsipareigojimai, neapibrėžtasis turtas ir poataskaitiniai įvykiai“ </t>
  </si>
  <si>
    <t>54.</t>
  </si>
  <si>
    <t>Atidėjiniai pagal jų paskirtį</t>
  </si>
  <si>
    <t>55.</t>
  </si>
  <si>
    <t>Atidėjiniai pagal jų panaudojimo laiką</t>
  </si>
  <si>
    <t>56.</t>
  </si>
  <si>
    <t>Suteiktos garantijos dėl paskolų</t>
  </si>
  <si>
    <t xml:space="preserve">19 VSAFAS „Nuoma, finansinė nuoma (lizingas) ir kitos turto perdavimo sutartys“ </t>
  </si>
  <si>
    <t>57.</t>
  </si>
  <si>
    <t>Finansinės nuomos paslaugos gavėjo įsipareigojimai pagal laikotarpius</t>
  </si>
  <si>
    <t>58.</t>
  </si>
  <si>
    <t>Ilgalaikiai finansinės nuomos įsipareigojimai ir jų einamųjų metų dalis</t>
  </si>
  <si>
    <t>59.</t>
  </si>
  <si>
    <t>Bendroji investicijos į nuomojamą turtą vertė pagal finansinės nuomos sutartis pagal laikotarpius</t>
  </si>
  <si>
    <t>60.</t>
  </si>
  <si>
    <t>Būsimosios pagrindinės nuomos įmokos, kurias numatoma sumokėti pagal pasirašytas veiklos nuomos sutartis, pagal laikotarpius</t>
  </si>
  <si>
    <t>61.</t>
  </si>
  <si>
    <t>Būsimosios pagrindinės nuomos įmokos, numatomos gauti pagal pasirašytas veiklos nuomos sutartis pagal laikotarpius</t>
  </si>
  <si>
    <t xml:space="preserve">20 VSAFAS „Finansavimo sumos“ </t>
  </si>
  <si>
    <t>62.</t>
  </si>
  <si>
    <t>Informacijos apie finansavimo sumas pagal šaltinį, tikslinę paskirtį ir jų pokyčius pateikimo aukštesniojo lygio finansinių ataskaitų aiškinamajame rašte forma</t>
  </si>
  <si>
    <t>63.</t>
  </si>
  <si>
    <t>Informacijos apie finansavimo sumas pagal šaltinį, tikslinę paskirtį ir jų pokyčius per ataskaitinį laikotarpį pateikimo žemesniojo lygio finansinių ataskaitų aiškinamajame rašte forma</t>
  </si>
  <si>
    <t>64.</t>
  </si>
  <si>
    <t>Finansavimo sumų likučiai</t>
  </si>
  <si>
    <t xml:space="preserve">21 VSAFAS „Sandoriai užsienio valiuta“ </t>
  </si>
  <si>
    <t>65.</t>
  </si>
  <si>
    <t>priedas</t>
  </si>
  <si>
    <t>Valiutos perkainojimo rezervo pokyčiai</t>
  </si>
  <si>
    <t xml:space="preserve">25 VSAFAS „Segmentai“ </t>
  </si>
  <si>
    <t>66.</t>
  </si>
  <si>
    <t>20XX m. informacija pagal veiklos segmentus</t>
  </si>
  <si>
    <t xml:space="preserve">26 VSAFAS „Išteklių fondo apskaita ir finansinių ataskaitų rinkinys“ </t>
  </si>
  <si>
    <t>67.</t>
  </si>
  <si>
    <t>Privatizavimo fondo pinigų likučiai</t>
  </si>
  <si>
    <t>68.</t>
  </si>
  <si>
    <t>Turto, išskyrus akcijų paketus, vertės pagal turto grupes pokytis per ataskaitinį laikotarpį</t>
  </si>
  <si>
    <t>69.</t>
  </si>
  <si>
    <t>Akcijų paketų vertės pokytis per ataskaitinį laikotarpį</t>
  </si>
  <si>
    <t>2-ojo VSAFAS „Finansinės būklės ataskaita“</t>
  </si>
  <si>
    <t>(viešojo sektoriaus subjekto arba viešojo sektoriaus subjektų grupės pavadinimas)</t>
  </si>
  <si>
    <t>FINANSINĖS BŪKLĖS ATASKAITA</t>
  </si>
  <si>
    <t>(data)</t>
  </si>
  <si>
    <t>Pateikimo valiuta ir tikslumas: litais arba tūkstančiais litų</t>
  </si>
  <si>
    <t>Straipsniai</t>
  </si>
  <si>
    <t xml:space="preserve">Pastabos Nr. </t>
  </si>
  <si>
    <t>Paskutinė ataskaitinio laikotarpio diena</t>
  </si>
  <si>
    <t>Paskutinė praėjusio ataskaitinio laikotarpio diena</t>
  </si>
  <si>
    <t>A.</t>
  </si>
  <si>
    <t>ILGALAIKIS TURTAS</t>
  </si>
  <si>
    <t>I.</t>
  </si>
  <si>
    <t>Nematerialusis turtas</t>
  </si>
  <si>
    <t>II.</t>
  </si>
  <si>
    <t>Ilgalaikis materialusis turtas</t>
  </si>
  <si>
    <t>III.</t>
  </si>
  <si>
    <t>Ilgalaikis finansinis turtas</t>
  </si>
  <si>
    <t>IV.</t>
  </si>
  <si>
    <t>B.</t>
  </si>
  <si>
    <t>C.</t>
  </si>
  <si>
    <t>TRUMPALAIKIS TURTAS</t>
  </si>
  <si>
    <t>Atsargos</t>
  </si>
  <si>
    <t>I.1</t>
  </si>
  <si>
    <t>I.2</t>
  </si>
  <si>
    <t>Ilgalaikis materialusis ir biologinis turtas, skirtas parduoti</t>
  </si>
  <si>
    <t>Išankstiniai apmokėjimai</t>
  </si>
  <si>
    <r>
      <t>Per vienus</t>
    </r>
    <r>
      <rPr>
        <b/>
        <sz val="10"/>
        <rFont val="Times New Roman"/>
        <family val="1"/>
      </rPr>
      <t xml:space="preserve"> </t>
    </r>
    <r>
      <rPr>
        <sz val="10"/>
        <rFont val="Times New Roman"/>
        <family val="1"/>
      </rPr>
      <t>metus gautinos sumos</t>
    </r>
  </si>
  <si>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</si>
  <si>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</si>
  <si>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</si>
  <si>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</si>
  <si>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</si>
  <si>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</si>
  <si>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</si>
  <si>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</si>
  <si>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</si>
  <si>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</si>
  <si>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</si>
  <si>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</si>
  <si>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</si>
  <si>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</si>
  <si>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</si>
  <si>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</si>
  <si>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</si>
  <si>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</si>
  <si>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</si>
  <si>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</si>
  <si>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</si>
  <si>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</si>
  <si>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</si>
  <si>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</si>
  <si>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</si>
  <si>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</si>
  <si>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</si>
  <si>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</si>
  <si>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I.3</t>
  </si>
  <si>
    <t>Kiti ilgalaikiai įsipareigojimai</t>
  </si>
  <si>
    <t>Trumpalaikiai įsipareigojimai</t>
  </si>
  <si>
    <t>II.1</t>
  </si>
  <si>
    <t>Ilgalaikių atidėjinių einamųjų metų dalis ir trumpalaikiai atidėjiniai</t>
  </si>
  <si>
    <t>II.2</t>
  </si>
  <si>
    <t>Ilgalaikių įsipareigojimų einamųjų metų dalis</t>
  </si>
  <si>
    <t>II.3</t>
  </si>
  <si>
    <t>Trumpalaikiai finansiniai įsipareigojimai</t>
  </si>
  <si>
    <t>II.4</t>
  </si>
  <si>
    <t>Mokėtinos subsidijos, dotacijos ir finansavimo sumos</t>
  </si>
  <si>
    <t>II.5</t>
  </si>
  <si>
    <t>Mokėtinos sumos į Europos Sąjungos biudžetą</t>
  </si>
  <si>
    <t>II.6</t>
  </si>
  <si>
    <t>Mokėtinos sumos į biudžetus ir fondus</t>
  </si>
  <si>
    <t>II.7</t>
  </si>
  <si>
    <t>Mokėtinos socialinės išmokos</t>
  </si>
  <si>
    <t>II.8</t>
  </si>
  <si>
    <t>Grąžintini mokesčiai, įmokos ir jų permokos</t>
  </si>
  <si>
    <t>Tiekėjams mokėtinos sumos</t>
  </si>
  <si>
    <t>II.10</t>
  </si>
  <si>
    <t>Sukauptos mokėtinos sumos</t>
  </si>
  <si>
    <t>II.11</t>
  </si>
  <si>
    <t>Kiti trumpalaikiai įsipareigojimai</t>
  </si>
  <si>
    <t>F.</t>
  </si>
  <si>
    <t>GRYNASIS TURTAS</t>
  </si>
  <si>
    <t>Rezervai</t>
  </si>
  <si>
    <t>Nuosavybės metodo įtaka</t>
  </si>
  <si>
    <t>Sukauptas perviršis ar deficitas</t>
  </si>
  <si>
    <t>Einamųjų metų perviršis ar deficitas</t>
  </si>
  <si>
    <t>Ankstesnių metų perviršis ar deficitas</t>
  </si>
  <si>
    <t>(vardas ir pavardė)</t>
  </si>
  <si>
    <t>(Žemesniojo lygio viešojo sektoriaus subjektų, išskyrus mokesčių fondus ir išteklių fondus, finansinės būklės ataskaitos forma)</t>
  </si>
  <si>
    <t>Plėtros darbai</t>
  </si>
  <si>
    <t>Programinė įranga ir jos licencijos</t>
  </si>
  <si>
    <t>Kitas nematerialusis turtas</t>
  </si>
  <si>
    <t>I.4</t>
  </si>
  <si>
    <t>Nebaigti projektai ir išankstiniai mokėjimai</t>
  </si>
  <si>
    <t>I.5</t>
  </si>
  <si>
    <t>Prestižas</t>
  </si>
  <si>
    <t>Žemė</t>
  </si>
  <si>
    <t>Pastatai</t>
  </si>
  <si>
    <t>Infrastruktūros ir kiti statiniai</t>
  </si>
  <si>
    <t>Nekilnojamosios kultūros vertybės</t>
  </si>
  <si>
    <t>Mašinos ir įrenginiai</t>
  </si>
  <si>
    <t>Transporto priemonės</t>
  </si>
  <si>
    <t>Kilnojamosios kultūros vertybės</t>
  </si>
  <si>
    <t>Baldai ir biuro įranga</t>
  </si>
  <si>
    <t>II.9</t>
  </si>
  <si>
    <t>Nebaigta statyba ir išankstiniai mokėjimai</t>
  </si>
  <si>
    <t>Mineraliniai ištekliai ir kitas ilgalaikis turtas</t>
  </si>
  <si>
    <t>BIOLOGINIS TURTAS</t>
  </si>
  <si>
    <t>Strateginės ir neliečiamosios atsargos</t>
  </si>
  <si>
    <t>Medžiagos, žaliavos ir ūkinis inventorius</t>
  </si>
  <si>
    <t>Nebaigta gaminti produkcija ir nebaigtos vykdyti sutartys</t>
  </si>
  <si>
    <t>Pagaminta produkcija, atsargos, skirtos parduoti (perduoti)</t>
  </si>
  <si>
    <t xml:space="preserve">I.3 </t>
  </si>
  <si>
    <t>II.6.1</t>
  </si>
  <si>
    <t>Grąžintinos finansavimo sumos</t>
  </si>
  <si>
    <t>II.6.2</t>
  </si>
  <si>
    <t>Kitos mokėtinos sumos biudžetui</t>
  </si>
  <si>
    <t>Su darbo santykiais susiję įsipareigojimai</t>
  </si>
  <si>
    <t>II.12</t>
  </si>
  <si>
    <t>Dalininkų kapitalas</t>
  </si>
  <si>
    <t>Tikrosios vertės rezervas</t>
  </si>
  <si>
    <t>Kiti rezervai</t>
  </si>
  <si>
    <t>IV.1</t>
  </si>
  <si>
    <t>IV.2</t>
  </si>
  <si>
    <t>G.</t>
  </si>
  <si>
    <t>MAŽUMOS DALIS</t>
  </si>
  <si>
    <t>IŠ VISO FINANSAVIMO SUMŲ, ĮSIPAREIGOJIMŲ, GRYNOJO TURTO IR MAŽUMOS DALIES:</t>
  </si>
  <si>
    <r>
      <t>(viešojo sektoriaus subjekto arba viešojo sektoriaus subjektų grupės</t>
    </r>
    <r>
      <rPr>
        <b/>
        <sz val="10"/>
        <rFont val="Times New Roman"/>
        <family val="1"/>
      </rPr>
      <t xml:space="preserve"> </t>
    </r>
    <r>
      <rPr>
        <sz val="10"/>
        <rFont val="Times New Roman"/>
        <family val="1"/>
      </rPr>
      <t>pavadinimas)</t>
    </r>
  </si>
  <si>
    <r>
      <t>(viešojo sektoriaus subjekto, parengusio finansinės būklės ataskaitą (konsoliduotąją finansinės būklės ataskaitą), kodas, adresas</t>
    </r>
    <r>
      <rPr>
        <sz val="10"/>
        <rFont val="Times New Roman"/>
        <family val="1"/>
      </rPr>
      <t>)</t>
    </r>
  </si>
  <si>
    <r>
      <t>Kitas ilgalaikis</t>
    </r>
    <r>
      <rPr>
        <b/>
        <sz val="10"/>
        <rFont val="Times New Roman"/>
        <family val="1"/>
      </rPr>
      <t xml:space="preserve"> </t>
    </r>
    <r>
      <rPr>
        <sz val="10"/>
        <rFont val="Times New Roman"/>
        <family val="1"/>
      </rPr>
      <t>materialusis turtas</t>
    </r>
  </si>
  <si>
    <t xml:space="preserve">I. </t>
  </si>
  <si>
    <t>3-iojo VSAFAS „Veiklos rezultatų ataskaita“</t>
  </si>
  <si>
    <t>veiklos rezultatų ataskaitos forma)</t>
  </si>
  <si>
    <t>VEIKLOS REZULTATŲ ATASKAITA</t>
  </si>
  <si>
    <t>Pastabos Nr.</t>
  </si>
  <si>
    <t>Ataskaitinis laikotarpis</t>
  </si>
  <si>
    <t>Praėjęs ataskaitinis laikotarpis</t>
  </si>
  <si>
    <t>PAGRINDINĖS VEIKLOS PAJAMOS</t>
  </si>
  <si>
    <t>FINANSAVIMO PAJAMOS</t>
  </si>
  <si>
    <t>MOKESČIŲ IR SOCIALINIŲ ĮMOKŲ PAJAMOS</t>
  </si>
  <si>
    <t xml:space="preserve">PAGRINDINĖS VEIKLOS KITOS PAJAMOS </t>
  </si>
  <si>
    <t>III.1.</t>
  </si>
  <si>
    <t>Pagrindinės veiklos kitos pajamos</t>
  </si>
  <si>
    <t>III.2.</t>
  </si>
  <si>
    <t>Pervestinų pagrindinės veiklos kitų pajamų suma</t>
  </si>
  <si>
    <t>PAGRINDINĖS VEIKLOS SĄNAUDOS</t>
  </si>
  <si>
    <t>NUVERTĖJIMO IR NURAŠYTŲ SUMŲ</t>
  </si>
  <si>
    <t>SOCIALINIŲ IŠMOKŲ</t>
  </si>
  <si>
    <t>FINANSAVIMO</t>
  </si>
  <si>
    <t>KITOS</t>
  </si>
  <si>
    <t>PAGRINDINĖS VEIKLOS PERVIRŠIS AR DEFICITAS</t>
  </si>
  <si>
    <t>KITOS VEIKLOS REZULTATAS</t>
  </si>
  <si>
    <t>KITOS VEIKLOS PAJAMOS</t>
  </si>
  <si>
    <t>PERVESTINOS Į BIUDŽETĄ KITOS VEIKLOS PAJAMOS</t>
  </si>
  <si>
    <t>KITOS VEIKLOS SĄNAUDOS</t>
  </si>
  <si>
    <t>FINANSINĖS IR INVESTICINĖS VEIKLOS REZULTATAS</t>
  </si>
  <si>
    <t>APSKAITOS POLITIKOS KEITIMO IR ESMINIŲ APSKAITOS KLAIDŲ TAISYMO ĮTAKA</t>
  </si>
  <si>
    <t>GRYNASIS PERVIRŠIS AR DEFICITAS PRIEŠ NUOSAVYBĖS METODO ĮTAKĄ</t>
  </si>
  <si>
    <t>H.</t>
  </si>
  <si>
    <t>NUOSAVYBĖS METODO ĮTAKA</t>
  </si>
  <si>
    <t>GRYNASIS PERVIRŠIS AR DEFICITAS</t>
  </si>
  <si>
    <t>Kazlų nRūdos savivaldybės viešoji biblioteka įst. k.188207359 , Vytatuto g. 21 Kazlų Rūda</t>
  </si>
  <si>
    <t>P03</t>
  </si>
  <si>
    <t>P04</t>
  </si>
  <si>
    <t>Kazlų Rūdos savivaldybės viešoji biblioteka</t>
  </si>
  <si>
    <t>Įst. Kodas 188207359, Vytauto g. 21, Kazlų Rūda</t>
  </si>
  <si>
    <t>P08</t>
  </si>
  <si>
    <t>P09</t>
  </si>
  <si>
    <t>P10</t>
  </si>
  <si>
    <t>P11</t>
  </si>
  <si>
    <t>P12</t>
  </si>
  <si>
    <t>P17</t>
  </si>
  <si>
    <t>P18</t>
  </si>
  <si>
    <t>Direktorė</t>
  </si>
  <si>
    <t>Vilija Šemetienė</t>
  </si>
  <si>
    <t>Vyr. buhalterė</t>
  </si>
  <si>
    <t>Aldona Žūkienė</t>
  </si>
  <si>
    <t>Įst. Kodas 188207359  Vytauto g. 21, Kazlų Rūda</t>
  </si>
  <si>
    <t>P21</t>
  </si>
  <si>
    <t>P02</t>
  </si>
  <si>
    <t>P22</t>
  </si>
  <si>
    <t>P23</t>
  </si>
  <si>
    <r>
      <t xml:space="preserve">2014 M. INFORMACIJA PAGAL VEIKLOS SEGMENTUS </t>
    </r>
  </si>
  <si>
    <t>PAGAL 2017 M kovo 31D. DUOMENIS</t>
  </si>
  <si>
    <t>2017.05.15 Nr._____</t>
  </si>
  <si>
    <t>PAGAL 2017 M. kovo 31D. DUOMENIS</t>
  </si>
  <si>
    <t xml:space="preserve"> 2017.05.15 Nr. _____</t>
  </si>
</sst>
</file>

<file path=xl/styles.xml><?xml version="1.0" encoding="utf-8"?>
<styleSheet xmlns="http://schemas.openxmlformats.org/spreadsheetml/2006/main">
  <numFmts count="35">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Red]#,##0.0"/>
    <numFmt numFmtId="186" formatCode="&quot; &quot;#,##0&quot;    &quot;;&quot;-&quot;#,##0&quot;    &quot;;&quot; -    &quot;;&quot; &quot;@&quot; &quot;"/>
    <numFmt numFmtId="187" formatCode="dd&quot;.&quot;mmm"/>
    <numFmt numFmtId="188" formatCode="&quot; &quot;#,##0&quot; &quot;;&quot; (&quot;#,##0&quot;)&quot;;&quot; - &quot;;&quot; &quot;@&quot; &quot;"/>
    <numFmt numFmtId="189" formatCode="&quot; &quot;#,##0.00&quot;    &quot;;&quot;-&quot;#,##0.00&quot;    &quot;;&quot; -&quot;00&quot;    &quot;;&quot; &quot;@&quot; &quot;"/>
    <numFmt numFmtId="190" formatCode="[$-427]yyyy\ &quot;m.&quot;\ mmmm\ d\ &quot;d.&quot;"/>
  </numFmts>
  <fonts count="101">
    <font>
      <sz val="10"/>
      <name val="Arial"/>
      <family val="0"/>
    </font>
    <font>
      <b/>
      <sz val="12"/>
      <name val="Times New Roman"/>
      <family val="1"/>
    </font>
    <font>
      <i/>
      <sz val="12"/>
      <name val="Times New Roman"/>
      <family val="1"/>
    </font>
    <font>
      <b/>
      <sz val="14"/>
      <name val="Times New Roman"/>
      <family val="1"/>
    </font>
    <font>
      <sz val="12"/>
      <name val="Times New Roman"/>
      <family val="1"/>
    </font>
    <font>
      <sz val="10"/>
      <name val="Times New Roman"/>
      <family val="1"/>
    </font>
    <font>
      <b/>
      <sz val="10"/>
      <name val="Times New Roman"/>
      <family val="1"/>
    </font>
    <font>
      <sz val="9"/>
      <name val="Times New Roman"/>
      <family val="1"/>
    </font>
    <font>
      <b/>
      <sz val="10"/>
      <name val="Arial"/>
      <family val="0"/>
    </font>
    <font>
      <i/>
      <sz val="10"/>
      <name val="Times New Roman"/>
      <family val="1"/>
    </font>
    <font>
      <strike/>
      <sz val="10"/>
      <name val="Times New Roman"/>
      <family val="1"/>
    </font>
    <font>
      <sz val="8"/>
      <name val="Arial"/>
      <family val="0"/>
    </font>
    <font>
      <sz val="9"/>
      <name val="Arial"/>
      <family val="0"/>
    </font>
    <font>
      <u val="single"/>
      <sz val="10"/>
      <color indexed="36"/>
      <name val="Arial"/>
      <family val="0"/>
    </font>
    <font>
      <u val="single"/>
      <sz val="10"/>
      <color indexed="12"/>
      <name val="Arial"/>
      <family val="0"/>
    </font>
    <font>
      <sz val="11"/>
      <name val="Times New Roman"/>
      <family val="1"/>
    </font>
    <font>
      <b/>
      <sz val="12"/>
      <color indexed="8"/>
      <name val="Times New Roman"/>
      <family val="1"/>
    </font>
    <font>
      <sz val="12"/>
      <name val="TimesNewRoman,Bold"/>
      <family val="0"/>
    </font>
    <font>
      <sz val="11"/>
      <name val="TimesNewRoman,Bold"/>
      <family val="0"/>
    </font>
    <font>
      <sz val="11"/>
      <name val="Arial"/>
      <family val="0"/>
    </font>
    <font>
      <b/>
      <sz val="11"/>
      <name val="TimesNewRoman,Bold"/>
      <family val="0"/>
    </font>
    <font>
      <b/>
      <sz val="11"/>
      <name val="Arial"/>
      <family val="0"/>
    </font>
    <font>
      <i/>
      <sz val="11"/>
      <name val="TimesNewRoman,Bold"/>
      <family val="0"/>
    </font>
    <font>
      <sz val="12"/>
      <name val="Arial"/>
      <family val="0"/>
    </font>
    <font>
      <b/>
      <sz val="12"/>
      <name val="Arial"/>
      <family val="0"/>
    </font>
    <font>
      <sz val="10"/>
      <name val="Helv"/>
      <family val="0"/>
    </font>
    <font>
      <b/>
      <strike/>
      <sz val="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trike/>
      <sz val="12"/>
      <name val="Times New Roman"/>
      <family val="1"/>
    </font>
    <font>
      <b/>
      <sz val="11"/>
      <name val="Times New Roman"/>
      <family val="1"/>
    </font>
    <font>
      <b/>
      <sz val="9"/>
      <name val="Times New Roman"/>
      <family val="1"/>
    </font>
    <font>
      <sz val="9"/>
      <name val="Times New (W1)"/>
      <family val="1"/>
    </font>
    <font>
      <sz val="11"/>
      <color indexed="8"/>
      <name val="Calibri"/>
      <family val="2"/>
    </font>
    <font>
      <sz val="11"/>
      <color indexed="9"/>
      <name val="Calibri"/>
      <family val="2"/>
    </font>
    <font>
      <sz val="11"/>
      <color indexed="20"/>
      <name val="Calibri"/>
      <family val="2"/>
    </font>
    <font>
      <sz val="11"/>
      <color indexed="16"/>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val="single"/>
      <sz val="10"/>
      <color indexed="62"/>
      <name val="Arial"/>
      <family val="2"/>
    </font>
    <font>
      <u val="single"/>
      <sz val="11"/>
      <color indexed="12"/>
      <name val="Calibri"/>
      <family val="2"/>
    </font>
    <font>
      <sz val="11"/>
      <color indexed="62"/>
      <name val="Calibri"/>
      <family val="2"/>
    </font>
    <font>
      <sz val="11"/>
      <color indexed="48"/>
      <name val="Calibri"/>
      <family val="2"/>
    </font>
    <font>
      <sz val="11"/>
      <color indexed="52"/>
      <name val="Calibri"/>
      <family val="2"/>
    </font>
    <font>
      <sz val="11"/>
      <color indexed="60"/>
      <name val="Calibri"/>
      <family val="2"/>
    </font>
    <font>
      <sz val="8"/>
      <color indexed="8"/>
      <name val="Arial"/>
      <family val="2"/>
    </font>
    <font>
      <sz val="10"/>
      <color indexed="8"/>
      <name val="Times New Roman"/>
      <family val="1"/>
    </font>
    <font>
      <b/>
      <sz val="11"/>
      <color indexed="63"/>
      <name val="Calibri"/>
      <family val="2"/>
    </font>
    <font>
      <sz val="8"/>
      <color indexed="62"/>
      <name val="Arial"/>
      <family val="2"/>
    </font>
    <font>
      <b/>
      <sz val="8"/>
      <color indexed="8"/>
      <name val="Arial"/>
      <family val="2"/>
    </font>
    <font>
      <sz val="19"/>
      <color indexed="8"/>
      <name val="Arial"/>
      <family val="2"/>
    </font>
    <font>
      <sz val="8"/>
      <color indexed="14"/>
      <name val="Arial"/>
      <family val="2"/>
    </font>
    <font>
      <b/>
      <sz val="18"/>
      <color indexed="62"/>
      <name val="Cambria"/>
      <family val="1"/>
    </font>
    <font>
      <sz val="12"/>
      <color indexed="8"/>
      <name val="TimesLT"/>
      <family val="0"/>
    </font>
    <font>
      <b/>
      <sz val="8"/>
      <color indexed="8"/>
      <name val="Book Antiqua"/>
      <family val="1"/>
    </font>
    <font>
      <sz val="11"/>
      <color indexed="10"/>
      <name val="Calibri"/>
      <family val="2"/>
    </font>
    <font>
      <sz val="11"/>
      <color indexed="14"/>
      <name val="Calibri"/>
      <family val="2"/>
    </font>
    <font>
      <sz val="11"/>
      <color indexed="10"/>
      <name val="Times New Roman"/>
      <family val="1"/>
    </font>
    <font>
      <b/>
      <strike/>
      <sz val="11"/>
      <name val="Times New Roman"/>
      <family val="1"/>
    </font>
    <font>
      <b/>
      <vertAlign val="superscript"/>
      <sz val="11"/>
      <name val="Times New Roman"/>
      <family val="1"/>
    </font>
    <font>
      <strike/>
      <sz val="10"/>
      <name val="Times New (W1)"/>
      <family val="1"/>
    </font>
    <font>
      <sz val="8"/>
      <color indexed="8"/>
      <name val="Calibri"/>
      <family val="2"/>
    </font>
    <font>
      <sz val="8"/>
      <color indexed="9"/>
      <name val="Calibri"/>
      <family val="2"/>
    </font>
    <font>
      <sz val="8"/>
      <color indexed="20"/>
      <name val="Calibri"/>
      <family val="2"/>
    </font>
    <font>
      <sz val="8"/>
      <color indexed="62"/>
      <name val="Calibri"/>
      <family val="2"/>
    </font>
    <font>
      <sz val="8"/>
      <color indexed="60"/>
      <name val="Calibri"/>
      <family val="2"/>
    </font>
    <font>
      <b/>
      <sz val="8"/>
      <color indexed="52"/>
      <name val="Calibri"/>
      <family val="2"/>
    </font>
    <font>
      <sz val="8"/>
      <color indexed="52"/>
      <name val="Calibri"/>
      <family val="2"/>
    </font>
    <font>
      <b/>
      <sz val="8"/>
      <color indexed="9"/>
      <name val="Calibri"/>
      <family val="2"/>
    </font>
    <font>
      <sz val="8"/>
      <color theme="1"/>
      <name val="Calibri"/>
      <family val="2"/>
    </font>
    <font>
      <sz val="8"/>
      <color theme="0"/>
      <name val="Calibri"/>
      <family val="2"/>
    </font>
    <font>
      <sz val="8"/>
      <color rgb="FF9C0006"/>
      <name val="Calibri"/>
      <family val="2"/>
    </font>
    <font>
      <sz val="8"/>
      <color rgb="FF3F3F76"/>
      <name val="Calibri"/>
      <family val="2"/>
    </font>
    <font>
      <sz val="8"/>
      <color rgb="FF9C6500"/>
      <name val="Calibri"/>
      <family val="2"/>
    </font>
    <font>
      <b/>
      <sz val="8"/>
      <color rgb="FFFA7D00"/>
      <name val="Calibri"/>
      <family val="2"/>
    </font>
    <font>
      <sz val="8"/>
      <color rgb="FFFA7D00"/>
      <name val="Calibri"/>
      <family val="2"/>
    </font>
    <font>
      <b/>
      <sz val="8"/>
      <color theme="0"/>
      <name val="Calibri"/>
      <family val="2"/>
    </font>
  </fonts>
  <fills count="8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25"/>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18"/>
        <bgColor indexed="64"/>
      </patternFill>
    </fill>
    <fill>
      <patternFill patternType="solid">
        <fgColor indexed="36"/>
        <bgColor indexed="64"/>
      </patternFill>
    </fill>
    <fill>
      <patternFill patternType="solid">
        <fgColor indexed="27"/>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indexed="15"/>
        <bgColor indexed="64"/>
      </patternFill>
    </fill>
    <fill>
      <patternFill patternType="solid">
        <fgColor indexed="55"/>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60"/>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2"/>
        <bgColor indexed="64"/>
      </patternFill>
    </fill>
    <fill>
      <patternFill patternType="solid">
        <fgColor indexed="5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0"/>
        <bgColor indexed="64"/>
      </patternFill>
    </fill>
    <fill>
      <patternFill patternType="solid">
        <fgColor rgb="FFF2F2F2"/>
        <bgColor indexed="64"/>
      </patternFill>
    </fill>
    <fill>
      <patternFill patternType="solid">
        <fgColor rgb="FFA5A5A5"/>
        <bgColor indexed="64"/>
      </patternFill>
    </fill>
    <fill>
      <patternFill patternType="solid">
        <fgColor indexed="13"/>
        <bgColor indexed="64"/>
      </patternFill>
    </fill>
    <fill>
      <patternFill patternType="solid">
        <fgColor indexed="9"/>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right/>
      <top/>
      <bottom style="thick">
        <color indexed="48"/>
      </bottom>
    </border>
    <border>
      <left>
        <color indexed="63"/>
      </left>
      <right>
        <color indexed="63"/>
      </right>
      <top>
        <color indexed="63"/>
      </top>
      <bottom style="thick">
        <color indexed="22"/>
      </bottom>
    </border>
    <border>
      <left/>
      <right/>
      <top/>
      <bottom style="thick">
        <color indexed="58"/>
      </bottom>
    </border>
    <border>
      <left>
        <color indexed="63"/>
      </left>
      <right>
        <color indexed="63"/>
      </right>
      <top>
        <color indexed="63"/>
      </top>
      <bottom style="medium">
        <color indexed="30"/>
      </bottom>
    </border>
    <border>
      <left/>
      <right/>
      <top/>
      <bottom style="medium">
        <color indexed="58"/>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right/>
      <top/>
      <bottom style="double">
        <color indexed="1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right/>
      <top style="thin">
        <color indexed="48"/>
      </top>
      <bottom style="double">
        <color indexed="48"/>
      </bottom>
    </border>
    <border>
      <left>
        <color indexed="63"/>
      </left>
      <right style="medium"/>
      <top style="medium"/>
      <bottom style="medium"/>
    </border>
    <border>
      <left>
        <color indexed="63"/>
      </left>
      <right>
        <color indexed="63"/>
      </right>
      <top style="medium"/>
      <bottom style="medium"/>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s>
  <cellStyleXfs count="1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5" borderId="0" applyNumberFormat="0" applyBorder="0" applyAlignment="0" applyProtection="0"/>
    <xf numFmtId="0" fontId="27" fillId="14" borderId="0" applyNumberFormat="0" applyBorder="0" applyAlignment="0" applyProtection="0"/>
    <xf numFmtId="0" fontId="27"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28" fillId="2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94" fillId="28" borderId="0" applyNumberFormat="0" applyBorder="0" applyAlignment="0" applyProtection="0"/>
    <xf numFmtId="0" fontId="94" fillId="29" borderId="0" applyNumberFormat="0" applyBorder="0" applyAlignment="0" applyProtection="0"/>
    <xf numFmtId="0" fontId="94" fillId="30" borderId="0" applyNumberFormat="0" applyBorder="0" applyAlignment="0" applyProtection="0"/>
    <xf numFmtId="0" fontId="94" fillId="31" borderId="0" applyNumberFormat="0" applyBorder="0" applyAlignment="0" applyProtection="0"/>
    <xf numFmtId="0" fontId="94" fillId="32" borderId="0" applyNumberFormat="0" applyBorder="0" applyAlignment="0" applyProtection="0"/>
    <xf numFmtId="0" fontId="94" fillId="33" borderId="0" applyNumberFormat="0" applyBorder="0" applyAlignment="0" applyProtection="0"/>
    <xf numFmtId="0" fontId="28" fillId="34" borderId="0" applyNumberFormat="0" applyBorder="0" applyAlignment="0" applyProtection="0"/>
    <xf numFmtId="0" fontId="48" fillId="35" borderId="0" applyNumberFormat="0" applyFont="0" applyBorder="0" applyAlignment="0" applyProtection="0"/>
    <xf numFmtId="0" fontId="48" fillId="35" borderId="0" applyNumberFormat="0" applyFont="0" applyBorder="0" applyAlignment="0" applyProtection="0"/>
    <xf numFmtId="0" fontId="48" fillId="35" borderId="0" applyNumberFormat="0" applyFont="0" applyBorder="0" applyAlignment="0" applyProtection="0"/>
    <xf numFmtId="0" fontId="48" fillId="35" borderId="0" applyNumberFormat="0" applyFont="0" applyBorder="0" applyAlignment="0" applyProtection="0"/>
    <xf numFmtId="0" fontId="48" fillId="36" borderId="0" applyNumberFormat="0" applyFont="0" applyBorder="0" applyAlignment="0" applyProtection="0"/>
    <xf numFmtId="0" fontId="48" fillId="36" borderId="0" applyNumberFormat="0" applyFont="0" applyBorder="0" applyAlignment="0" applyProtection="0"/>
    <xf numFmtId="0" fontId="48" fillId="36" borderId="0" applyNumberFormat="0" applyFont="0" applyBorder="0" applyAlignment="0" applyProtection="0"/>
    <xf numFmtId="0" fontId="48" fillId="36" borderId="0" applyNumberFormat="0" applyFon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9" borderId="0" applyNumberFormat="0" applyBorder="0" applyAlignment="0" applyProtection="0"/>
    <xf numFmtId="0" fontId="28" fillId="40" borderId="0" applyNumberFormat="0" applyBorder="0" applyAlignment="0" applyProtection="0"/>
    <xf numFmtId="0" fontId="48" fillId="41" borderId="0" applyNumberFormat="0" applyFont="0" applyBorder="0" applyAlignment="0" applyProtection="0"/>
    <xf numFmtId="0" fontId="48" fillId="41" borderId="0" applyNumberFormat="0" applyFont="0" applyBorder="0" applyAlignment="0" applyProtection="0"/>
    <xf numFmtId="0" fontId="48" fillId="41" borderId="0" applyNumberFormat="0" applyFont="0" applyBorder="0" applyAlignment="0" applyProtection="0"/>
    <xf numFmtId="0" fontId="48" fillId="41" borderId="0" applyNumberFormat="0" applyFont="0" applyBorder="0" applyAlignment="0" applyProtection="0"/>
    <xf numFmtId="0" fontId="48" fillId="42" borderId="0" applyNumberFormat="0" applyFont="0" applyBorder="0" applyAlignment="0" applyProtection="0"/>
    <xf numFmtId="0" fontId="48" fillId="42" borderId="0" applyNumberFormat="0" applyFont="0" applyBorder="0" applyAlignment="0" applyProtection="0"/>
    <xf numFmtId="0" fontId="48" fillId="42" borderId="0" applyNumberFormat="0" applyFont="0" applyBorder="0" applyAlignment="0" applyProtection="0"/>
    <xf numFmtId="0" fontId="48" fillId="42" borderId="0" applyNumberFormat="0" applyFont="0" applyBorder="0" applyAlignment="0" applyProtection="0"/>
    <xf numFmtId="0" fontId="49" fillId="43"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44" borderId="0" applyNumberFormat="0" applyBorder="0" applyAlignment="0" applyProtection="0"/>
    <xf numFmtId="0" fontId="28" fillId="45" borderId="0" applyNumberFormat="0" applyBorder="0" applyAlignment="0" applyProtection="0"/>
    <xf numFmtId="0" fontId="48" fillId="46" borderId="0" applyNumberFormat="0" applyFont="0" applyBorder="0" applyAlignment="0" applyProtection="0"/>
    <xf numFmtId="0" fontId="48" fillId="46" borderId="0" applyNumberFormat="0" applyFont="0" applyBorder="0" applyAlignment="0" applyProtection="0"/>
    <xf numFmtId="0" fontId="48" fillId="46" borderId="0" applyNumberFormat="0" applyFont="0" applyBorder="0" applyAlignment="0" applyProtection="0"/>
    <xf numFmtId="0" fontId="48" fillId="46"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28" fillId="25" borderId="0" applyNumberFormat="0" applyBorder="0" applyAlignment="0" applyProtection="0"/>
    <xf numFmtId="0" fontId="48" fillId="41" borderId="0" applyNumberFormat="0" applyFont="0" applyBorder="0" applyAlignment="0" applyProtection="0"/>
    <xf numFmtId="0" fontId="48" fillId="41" borderId="0" applyNumberFormat="0" applyFont="0" applyBorder="0" applyAlignment="0" applyProtection="0"/>
    <xf numFmtId="0" fontId="48" fillId="41" borderId="0" applyNumberFormat="0" applyFont="0" applyBorder="0" applyAlignment="0" applyProtection="0"/>
    <xf numFmtId="0" fontId="48" fillId="41" borderId="0" applyNumberFormat="0" applyFont="0" applyBorder="0" applyAlignment="0" applyProtection="0"/>
    <xf numFmtId="0" fontId="48" fillId="50" borderId="0" applyNumberFormat="0" applyFont="0" applyBorder="0" applyAlignment="0" applyProtection="0"/>
    <xf numFmtId="0" fontId="48" fillId="50" borderId="0" applyNumberFormat="0" applyFont="0" applyBorder="0" applyAlignment="0" applyProtection="0"/>
    <xf numFmtId="0" fontId="48" fillId="50" borderId="0" applyNumberFormat="0" applyFont="0" applyBorder="0" applyAlignment="0" applyProtection="0"/>
    <xf numFmtId="0" fontId="48" fillId="50" borderId="0" applyNumberFormat="0" applyFont="0" applyBorder="0" applyAlignment="0" applyProtection="0"/>
    <xf numFmtId="0" fontId="49" fillId="4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2" borderId="0" applyNumberFormat="0" applyBorder="0" applyAlignment="0" applyProtection="0"/>
    <xf numFmtId="0" fontId="28" fillId="26" borderId="0" applyNumberFormat="0" applyBorder="0" applyAlignment="0" applyProtection="0"/>
    <xf numFmtId="0" fontId="48" fillId="53" borderId="0" applyNumberFormat="0" applyFont="0" applyBorder="0" applyAlignment="0" applyProtection="0"/>
    <xf numFmtId="0" fontId="48" fillId="53" borderId="0" applyNumberFormat="0" applyFont="0" applyBorder="0" applyAlignment="0" applyProtection="0"/>
    <xf numFmtId="0" fontId="48" fillId="53" borderId="0" applyNumberFormat="0" applyFont="0" applyBorder="0" applyAlignment="0" applyProtection="0"/>
    <xf numFmtId="0" fontId="48" fillId="53" borderId="0" applyNumberFormat="0" applyFont="0" applyBorder="0" applyAlignment="0" applyProtection="0"/>
    <xf numFmtId="0" fontId="48" fillId="54" borderId="0" applyNumberFormat="0" applyFont="0" applyBorder="0" applyAlignment="0" applyProtection="0"/>
    <xf numFmtId="0" fontId="48" fillId="54" borderId="0" applyNumberFormat="0" applyFont="0" applyBorder="0" applyAlignment="0" applyProtection="0"/>
    <xf numFmtId="0" fontId="48" fillId="54" borderId="0" applyNumberFormat="0" applyFont="0" applyBorder="0" applyAlignment="0" applyProtection="0"/>
    <xf numFmtId="0" fontId="48" fillId="54" borderId="0" applyNumberFormat="0" applyFon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55" borderId="0" applyNumberFormat="0" applyBorder="0" applyAlignment="0" applyProtection="0"/>
    <xf numFmtId="0" fontId="28" fillId="56" borderId="0" applyNumberFormat="0" applyBorder="0" applyAlignment="0" applyProtection="0"/>
    <xf numFmtId="0" fontId="48" fillId="57" borderId="0" applyNumberFormat="0" applyFont="0" applyBorder="0" applyAlignment="0" applyProtection="0"/>
    <xf numFmtId="0" fontId="48" fillId="57" borderId="0" applyNumberFormat="0" applyFont="0" applyBorder="0" applyAlignment="0" applyProtection="0"/>
    <xf numFmtId="0" fontId="48" fillId="57" borderId="0" applyNumberFormat="0" applyFont="0" applyBorder="0" applyAlignment="0" applyProtection="0"/>
    <xf numFmtId="0" fontId="48" fillId="57" borderId="0" applyNumberFormat="0" applyFont="0" applyBorder="0" applyAlignment="0" applyProtection="0"/>
    <xf numFmtId="0" fontId="48" fillId="36" borderId="0" applyNumberFormat="0" applyFont="0" applyBorder="0" applyAlignment="0" applyProtection="0"/>
    <xf numFmtId="0" fontId="48" fillId="36" borderId="0" applyNumberFormat="0" applyFont="0" applyBorder="0" applyAlignment="0" applyProtection="0"/>
    <xf numFmtId="0" fontId="48" fillId="36" borderId="0" applyNumberFormat="0" applyFont="0" applyBorder="0" applyAlignment="0" applyProtection="0"/>
    <xf numFmtId="0" fontId="48" fillId="36" borderId="0" applyNumberFormat="0" applyFont="0" applyBorder="0" applyAlignment="0" applyProtection="0"/>
    <xf numFmtId="0" fontId="49" fillId="58"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0" fillId="43" borderId="0" applyNumberFormat="0" applyBorder="0" applyAlignment="0" applyProtection="0"/>
    <xf numFmtId="0" fontId="95" fillId="60" borderId="0" applyNumberFormat="0" applyBorder="0" applyAlignment="0" applyProtection="0"/>
    <xf numFmtId="0" fontId="30" fillId="61" borderId="1" applyNumberFormat="0" applyAlignment="0" applyProtection="0"/>
    <xf numFmtId="0" fontId="53" fillId="62" borderId="2" applyNumberFormat="0" applyAlignment="0" applyProtection="0"/>
    <xf numFmtId="0" fontId="53" fillId="62" borderId="2" applyNumberFormat="0" applyAlignment="0" applyProtection="0"/>
    <xf numFmtId="0" fontId="53" fillId="62" borderId="2" applyNumberFormat="0" applyAlignment="0" applyProtection="0"/>
    <xf numFmtId="0" fontId="53" fillId="62" borderId="2" applyNumberFormat="0" applyAlignment="0" applyProtection="0"/>
    <xf numFmtId="0" fontId="53" fillId="62" borderId="2" applyNumberFormat="0" applyAlignment="0" applyProtection="0"/>
    <xf numFmtId="0" fontId="53" fillId="62" borderId="2" applyNumberFormat="0" applyAlignment="0" applyProtection="0"/>
    <xf numFmtId="0" fontId="53" fillId="62" borderId="2" applyNumberFormat="0" applyAlignment="0" applyProtection="0"/>
    <xf numFmtId="0" fontId="53" fillId="62" borderId="2" applyNumberFormat="0" applyAlignment="0" applyProtection="0"/>
    <xf numFmtId="0" fontId="52" fillId="36" borderId="1" applyNumberFormat="0" applyAlignment="0" applyProtection="0"/>
    <xf numFmtId="0" fontId="31" fillId="63" borderId="3" applyNumberFormat="0" applyAlignment="0" applyProtection="0"/>
    <xf numFmtId="0" fontId="54" fillId="51" borderId="3" applyNumberFormat="0" applyAlignment="0" applyProtection="0"/>
    <xf numFmtId="0" fontId="54" fillId="51" borderId="3" applyNumberFormat="0" applyAlignment="0" applyProtection="0"/>
    <xf numFmtId="0" fontId="54" fillId="51" borderId="3" applyNumberFormat="0" applyAlignment="0" applyProtection="0"/>
    <xf numFmtId="0" fontId="54" fillId="51" borderId="3" applyNumberFormat="0" applyAlignment="0" applyProtection="0"/>
    <xf numFmtId="0" fontId="54" fillId="51" borderId="3" applyNumberFormat="0" applyAlignment="0" applyProtection="0"/>
    <xf numFmtId="0" fontId="54" fillId="51" borderId="3" applyNumberFormat="0" applyAlignment="0" applyProtection="0"/>
    <xf numFmtId="0" fontId="54" fillId="51" borderId="3" applyNumberFormat="0" applyAlignment="0" applyProtection="0"/>
    <xf numFmtId="0" fontId="54" fillId="51" borderId="3" applyNumberFormat="0" applyAlignment="0" applyProtection="0"/>
    <xf numFmtId="0" fontId="54" fillId="5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33" fillId="4" borderId="0" applyNumberForma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48" fillId="47" borderId="0" applyNumberFormat="0" applyFont="0" applyBorder="0" applyAlignment="0" applyProtection="0"/>
    <xf numFmtId="0" fontId="34" fillId="0" borderId="4"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35" fillId="0" borderId="6"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36" fillId="0" borderId="8"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36"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4" fillId="0" borderId="0" applyNumberFormat="0" applyFill="0" applyBorder="0" applyAlignment="0" applyProtection="0"/>
    <xf numFmtId="0" fontId="64" fillId="0" borderId="0" applyNumberFormat="0" applyFill="0" applyBorder="0" applyAlignment="0" applyProtection="0"/>
    <xf numFmtId="0" fontId="37" fillId="7" borderId="1" applyNumberFormat="0" applyAlignment="0" applyProtection="0"/>
    <xf numFmtId="0" fontId="66" fillId="36" borderId="2" applyNumberFormat="0" applyAlignment="0" applyProtection="0"/>
    <xf numFmtId="0" fontId="66" fillId="36" borderId="2" applyNumberFormat="0" applyAlignment="0" applyProtection="0"/>
    <xf numFmtId="0" fontId="66" fillId="36" borderId="2" applyNumberFormat="0" applyAlignment="0" applyProtection="0"/>
    <xf numFmtId="0" fontId="66" fillId="36" borderId="2" applyNumberFormat="0" applyAlignment="0" applyProtection="0"/>
    <xf numFmtId="0" fontId="66" fillId="36" borderId="2" applyNumberFormat="0" applyAlignment="0" applyProtection="0"/>
    <xf numFmtId="0" fontId="66" fillId="36" borderId="2" applyNumberFormat="0" applyAlignment="0" applyProtection="0"/>
    <xf numFmtId="0" fontId="66" fillId="36" borderId="2" applyNumberFormat="0" applyAlignment="0" applyProtection="0"/>
    <xf numFmtId="0" fontId="66" fillId="36" borderId="2" applyNumberFormat="0" applyAlignment="0" applyProtection="0"/>
    <xf numFmtId="0" fontId="65" fillId="64" borderId="1" applyNumberFormat="0" applyAlignment="0" applyProtection="0"/>
    <xf numFmtId="0" fontId="96" fillId="65" borderId="10" applyNumberFormat="0" applyAlignment="0" applyProtection="0"/>
    <xf numFmtId="0" fontId="38" fillId="0" borderId="11"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67" fillId="0" borderId="11" applyNumberFormat="0" applyFill="0" applyAlignment="0" applyProtection="0"/>
    <xf numFmtId="0" fontId="39" fillId="6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68" fillId="67" borderId="0" applyNumberFormat="0" applyBorder="0" applyAlignment="0" applyProtection="0"/>
    <xf numFmtId="0" fontId="97" fillId="68" borderId="0" applyNumberFormat="0" applyBorder="0" applyAlignment="0" applyProtection="0"/>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0" fillId="0" borderId="0">
      <alignment/>
      <protection/>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70" fillId="0" borderId="0" applyNumberFormat="0" applyBorder="0" applyProtection="0">
      <alignment/>
    </xf>
    <xf numFmtId="0" fontId="70" fillId="0" borderId="0" applyNumberFormat="0" applyBorder="0" applyProtection="0">
      <alignment/>
    </xf>
    <xf numFmtId="0" fontId="70" fillId="0" borderId="0" applyNumberFormat="0" applyBorder="0" applyProtection="0">
      <alignment/>
    </xf>
    <xf numFmtId="0" fontId="70"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0" fillId="0" borderId="0">
      <alignment/>
      <protection/>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lignment/>
      <protection/>
    </xf>
    <xf numFmtId="0" fontId="48" fillId="0" borderId="0" applyNumberFormat="0" applyFon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0" fillId="0" borderId="0">
      <alignment/>
      <protection/>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48" fillId="0" borderId="0" applyNumberFormat="0" applyFont="0" applyFill="0" applyBorder="0" applyAlignment="0" applyProtection="0"/>
    <xf numFmtId="0" fontId="0" fillId="0" borderId="0">
      <alignment/>
      <protection/>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0" fillId="0" borderId="0">
      <alignment/>
      <protection/>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48" fillId="0" borderId="0" applyNumberFormat="0" applyFont="0" applyFill="0" applyBorder="0" applyAlignment="0" applyProtection="0"/>
    <xf numFmtId="0" fontId="27" fillId="0" borderId="0" applyNumberFormat="0" applyBorder="0" applyProtection="0">
      <alignment/>
    </xf>
    <xf numFmtId="0" fontId="48" fillId="0" borderId="0" applyNumberFormat="0" applyBorder="0" applyProtection="0">
      <alignment/>
    </xf>
    <xf numFmtId="0" fontId="69" fillId="46"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48" fillId="0" borderId="0" applyNumberFormat="0" applyFont="0" applyFill="0" applyBorder="0" applyAlignment="0" applyProtection="0"/>
    <xf numFmtId="0" fontId="0" fillId="0" borderId="0">
      <alignment/>
      <protection/>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48"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48" fillId="0" borderId="0" applyNumberFormat="0" applyBorder="0" applyProtection="0">
      <alignment/>
    </xf>
    <xf numFmtId="0" fontId="27" fillId="0" borderId="0" applyNumberFormat="0" applyBorder="0" applyProtection="0">
      <alignment/>
    </xf>
    <xf numFmtId="0" fontId="48" fillId="0" borderId="0" applyNumberFormat="0" applyBorder="0" applyProtection="0">
      <alignment/>
    </xf>
    <xf numFmtId="0" fontId="48" fillId="0" borderId="0">
      <alignment/>
      <protection/>
    </xf>
    <xf numFmtId="0" fontId="69" fillId="46"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Fon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0" fillId="0" borderId="0">
      <alignment/>
      <protection/>
    </xf>
    <xf numFmtId="0" fontId="27"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Font="0" applyFill="0" applyBorder="0" applyAlignment="0" applyProtection="0"/>
    <xf numFmtId="0" fontId="48" fillId="0" borderId="0">
      <alignment/>
      <protection/>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Fon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Font="0" applyBorder="0" applyProtection="0">
      <alignment/>
    </xf>
    <xf numFmtId="0" fontId="48" fillId="0" borderId="0" applyNumberFormat="0" applyFon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0" fillId="0" borderId="0">
      <alignment/>
      <protection/>
    </xf>
    <xf numFmtId="0" fontId="48" fillId="0" borderId="0" applyNumberFormat="0" applyFon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69" fillId="46" borderId="0" applyNumberFormat="0" applyBorder="0" applyProtection="0">
      <alignment/>
    </xf>
    <xf numFmtId="0" fontId="0" fillId="0" borderId="0">
      <alignment/>
      <protection/>
    </xf>
    <xf numFmtId="0" fontId="69" fillId="46" borderId="0" applyNumberFormat="0" applyBorder="0" applyProtection="0">
      <alignment/>
    </xf>
    <xf numFmtId="0" fontId="69" fillId="46" borderId="0" applyNumberFormat="0" applyBorder="0" applyProtection="0">
      <alignment/>
    </xf>
    <xf numFmtId="0" fontId="11" fillId="69" borderId="0">
      <alignment/>
      <protection/>
    </xf>
    <xf numFmtId="0" fontId="69" fillId="46" borderId="0" applyNumberFormat="0" applyBorder="0" applyProtection="0">
      <alignment/>
    </xf>
    <xf numFmtId="0" fontId="69" fillId="46"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lignment/>
      <protection/>
    </xf>
    <xf numFmtId="0" fontId="48" fillId="0"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48" fillId="0" borderId="0" applyNumberFormat="0" applyBorder="0" applyProtection="0">
      <alignment/>
    </xf>
    <xf numFmtId="0" fontId="48" fillId="0" borderId="0" applyNumberFormat="0" applyFont="0" applyBorder="0" applyProtection="0">
      <alignment/>
    </xf>
    <xf numFmtId="0" fontId="48" fillId="0" borderId="0">
      <alignment/>
      <protection/>
    </xf>
    <xf numFmtId="0" fontId="48" fillId="0" borderId="0" applyNumberFormat="0" applyFont="0" applyBorder="0" applyProtection="0">
      <alignment/>
    </xf>
    <xf numFmtId="0" fontId="27" fillId="0"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pplyNumberFormat="0" applyBorder="0" applyProtection="0">
      <alignment/>
    </xf>
    <xf numFmtId="0" fontId="27" fillId="0" borderId="0">
      <alignment/>
      <protection/>
    </xf>
    <xf numFmtId="0" fontId="27" fillId="0"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27" fillId="0" borderId="0" applyNumberFormat="0" applyBorder="0" applyProtection="0">
      <alignment/>
    </xf>
    <xf numFmtId="0" fontId="48" fillId="0"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pplyNumberFormat="0" applyBorder="0" applyProtection="0">
      <alignment/>
    </xf>
    <xf numFmtId="0" fontId="48" fillId="0" borderId="0">
      <alignment/>
      <protection/>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69" fillId="46"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0" fillId="70" borderId="13" applyNumberFormat="0" applyFont="0" applyAlignment="0" applyProtection="0"/>
    <xf numFmtId="0" fontId="48" fillId="57" borderId="13"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2" applyNumberFormat="0" applyFont="0" applyAlignment="0" applyProtection="0"/>
    <xf numFmtId="0" fontId="48" fillId="57" borderId="13" applyNumberFormat="0" applyFont="0" applyAlignment="0" applyProtection="0"/>
    <xf numFmtId="0" fontId="40" fillId="61" borderId="14" applyNumberFormat="0" applyAlignment="0" applyProtection="0"/>
    <xf numFmtId="0" fontId="71" fillId="62" borderId="14" applyNumberFormat="0" applyAlignment="0" applyProtection="0"/>
    <xf numFmtId="0" fontId="71" fillId="62" borderId="14" applyNumberFormat="0" applyAlignment="0" applyProtection="0"/>
    <xf numFmtId="0" fontId="71" fillId="62" borderId="14" applyNumberFormat="0" applyAlignment="0" applyProtection="0"/>
    <xf numFmtId="0" fontId="71" fillId="62" borderId="14" applyNumberFormat="0" applyAlignment="0" applyProtection="0"/>
    <xf numFmtId="0" fontId="71" fillId="62" borderId="14" applyNumberFormat="0" applyAlignment="0" applyProtection="0"/>
    <xf numFmtId="0" fontId="71" fillId="62" borderId="14" applyNumberFormat="0" applyAlignment="0" applyProtection="0"/>
    <xf numFmtId="0" fontId="71" fillId="62" borderId="14" applyNumberFormat="0" applyAlignment="0" applyProtection="0"/>
    <xf numFmtId="0" fontId="71" fillId="62" borderId="14" applyNumberFormat="0" applyAlignment="0" applyProtection="0"/>
    <xf numFmtId="0" fontId="27" fillId="0" borderId="0" applyNumberFormat="0" applyBorder="0" applyProtection="0">
      <alignment/>
    </xf>
    <xf numFmtId="0" fontId="94" fillId="71"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0" fillId="77" borderId="15" applyNumberFormat="0" applyFont="0" applyAlignment="0" applyProtection="0"/>
    <xf numFmtId="9" fontId="0" fillId="0" borderId="0" applyFont="0" applyFill="0" applyBorder="0" applyAlignment="0" applyProtection="0"/>
    <xf numFmtId="4" fontId="69" fillId="67" borderId="2" applyProtection="0">
      <alignment vertical="center"/>
    </xf>
    <xf numFmtId="4" fontId="69" fillId="67" borderId="2" applyProtection="0">
      <alignment vertical="center"/>
    </xf>
    <xf numFmtId="4" fontId="72" fillId="67" borderId="2" applyProtection="0">
      <alignment vertical="center"/>
    </xf>
    <xf numFmtId="4" fontId="69" fillId="67" borderId="2" applyProtection="0">
      <alignment horizontal="left" vertical="center"/>
    </xf>
    <xf numFmtId="4" fontId="69" fillId="67" borderId="2" applyProtection="0">
      <alignment horizontal="left" vertical="center"/>
    </xf>
    <xf numFmtId="0" fontId="73" fillId="67" borderId="16" applyNumberFormat="0" applyProtection="0">
      <alignment horizontal="left" vertical="top"/>
    </xf>
    <xf numFmtId="4" fontId="69" fillId="55" borderId="2" applyProtection="0">
      <alignment horizontal="left" vertical="center"/>
    </xf>
    <xf numFmtId="4" fontId="69" fillId="55" borderId="2" applyProtection="0">
      <alignment horizontal="left" vertical="center"/>
    </xf>
    <xf numFmtId="4" fontId="69" fillId="43" borderId="2" applyProtection="0">
      <alignment horizontal="right" vertical="center"/>
    </xf>
    <xf numFmtId="4" fontId="69" fillId="43" borderId="2" applyProtection="0">
      <alignment horizontal="right" vertical="center"/>
    </xf>
    <xf numFmtId="4" fontId="69" fillId="78" borderId="2" applyProtection="0">
      <alignment horizontal="right" vertical="center"/>
    </xf>
    <xf numFmtId="4" fontId="69" fillId="78" borderId="2" applyProtection="0">
      <alignment horizontal="right" vertical="center"/>
    </xf>
    <xf numFmtId="4" fontId="69" fillId="44" borderId="17" applyProtection="0">
      <alignment horizontal="right" vertical="center"/>
    </xf>
    <xf numFmtId="4" fontId="69" fillId="44" borderId="17" applyProtection="0">
      <alignment horizontal="right" vertical="center"/>
    </xf>
    <xf numFmtId="4" fontId="69" fillId="58" borderId="2" applyProtection="0">
      <alignment horizontal="right" vertical="center"/>
    </xf>
    <xf numFmtId="4" fontId="69" fillId="58" borderId="2" applyProtection="0">
      <alignment horizontal="right" vertical="center"/>
    </xf>
    <xf numFmtId="4" fontId="69" fillId="79" borderId="2" applyProtection="0">
      <alignment horizontal="right" vertical="center"/>
    </xf>
    <xf numFmtId="4" fontId="69" fillId="79" borderId="2" applyProtection="0">
      <alignment horizontal="right" vertical="center"/>
    </xf>
    <xf numFmtId="4" fontId="69" fillId="59" borderId="2" applyProtection="0">
      <alignment horizontal="right" vertical="center"/>
    </xf>
    <xf numFmtId="4" fontId="69" fillId="59" borderId="2" applyProtection="0">
      <alignment horizontal="right" vertical="center"/>
    </xf>
    <xf numFmtId="4" fontId="69" fillId="49" borderId="2" applyProtection="0">
      <alignment horizontal="right" vertical="center"/>
    </xf>
    <xf numFmtId="4" fontId="69" fillId="49" borderId="2" applyProtection="0">
      <alignment horizontal="right" vertical="center"/>
    </xf>
    <xf numFmtId="4" fontId="69" fillId="48" borderId="2" applyProtection="0">
      <alignment horizontal="right" vertical="center"/>
    </xf>
    <xf numFmtId="4" fontId="69" fillId="48" borderId="2" applyProtection="0">
      <alignment horizontal="right" vertical="center"/>
    </xf>
    <xf numFmtId="4" fontId="69" fillId="47" borderId="2" applyProtection="0">
      <alignment horizontal="right" vertical="center"/>
    </xf>
    <xf numFmtId="4" fontId="69" fillId="47" borderId="2" applyProtection="0">
      <alignment horizontal="right" vertical="center"/>
    </xf>
    <xf numFmtId="4" fontId="69" fillId="0" borderId="17" applyFill="0" applyProtection="0">
      <alignment horizontal="left" vertical="center"/>
    </xf>
    <xf numFmtId="4" fontId="69" fillId="0" borderId="17" applyFill="0" applyProtection="0">
      <alignment horizontal="left" vertical="center"/>
    </xf>
    <xf numFmtId="4" fontId="27" fillId="54" borderId="17" applyProtection="0">
      <alignment horizontal="left" vertical="center"/>
    </xf>
    <xf numFmtId="4" fontId="27" fillId="54" borderId="17" applyProtection="0">
      <alignment horizontal="left" vertical="center"/>
    </xf>
    <xf numFmtId="4" fontId="27" fillId="54" borderId="17" applyProtection="0">
      <alignment horizontal="left" vertical="center" indent="1"/>
    </xf>
    <xf numFmtId="4" fontId="27" fillId="54" borderId="17" applyProtection="0">
      <alignment horizontal="left" vertical="center" indent="1"/>
    </xf>
    <xf numFmtId="4" fontId="27" fillId="54" borderId="17" applyProtection="0">
      <alignment horizontal="left" vertical="center" indent="1"/>
    </xf>
    <xf numFmtId="4" fontId="27" fillId="54" borderId="17" applyProtection="0">
      <alignment horizontal="left" vertical="center" indent="1"/>
    </xf>
    <xf numFmtId="4" fontId="27" fillId="54" borderId="17" applyProtection="0">
      <alignment horizontal="left" vertical="center"/>
    </xf>
    <xf numFmtId="4" fontId="27" fillId="54" borderId="17" applyProtection="0">
      <alignment horizontal="left" vertical="center"/>
    </xf>
    <xf numFmtId="4" fontId="27" fillId="54" borderId="17" applyProtection="0">
      <alignment horizontal="left" vertical="center" indent="1"/>
    </xf>
    <xf numFmtId="4" fontId="27" fillId="54" borderId="17" applyProtection="0">
      <alignment horizontal="left" vertical="center" indent="1"/>
    </xf>
    <xf numFmtId="4" fontId="27" fillId="54" borderId="17" applyProtection="0">
      <alignment horizontal="left" vertical="center" indent="1"/>
    </xf>
    <xf numFmtId="4" fontId="27" fillId="54" borderId="17" applyProtection="0">
      <alignment horizontal="left" vertical="center" indent="1"/>
    </xf>
    <xf numFmtId="4" fontId="69" fillId="42" borderId="2" applyProtection="0">
      <alignment horizontal="right" vertical="center"/>
    </xf>
    <xf numFmtId="4" fontId="69" fillId="42" borderId="2" applyProtection="0">
      <alignment horizontal="right" vertical="center"/>
    </xf>
    <xf numFmtId="4" fontId="69" fillId="53" borderId="17" applyProtection="0">
      <alignment horizontal="left" vertical="center"/>
    </xf>
    <xf numFmtId="4" fontId="69" fillId="53" borderId="17" applyProtection="0">
      <alignment horizontal="left" vertical="center"/>
    </xf>
    <xf numFmtId="4" fontId="69" fillId="42" borderId="17" applyProtection="0">
      <alignment horizontal="left" vertical="center"/>
    </xf>
    <xf numFmtId="4" fontId="69" fillId="42" borderId="17" applyProtection="0">
      <alignment horizontal="left" vertical="center"/>
    </xf>
    <xf numFmtId="0" fontId="69" fillId="36" borderId="2" applyNumberFormat="0" applyProtection="0">
      <alignment horizontal="left" vertical="center"/>
    </xf>
    <xf numFmtId="0" fontId="69" fillId="36" borderId="2" applyNumberFormat="0" applyProtection="0">
      <alignment horizontal="left" vertical="center"/>
    </xf>
    <xf numFmtId="0" fontId="69" fillId="54" borderId="16" applyNumberFormat="0" applyProtection="0">
      <alignment horizontal="left" vertical="top"/>
    </xf>
    <xf numFmtId="0" fontId="69" fillId="54" borderId="16" applyNumberFormat="0" applyProtection="0">
      <alignment horizontal="left" vertical="top"/>
    </xf>
    <xf numFmtId="0" fontId="69" fillId="54" borderId="16" applyNumberFormat="0" applyProtection="0">
      <alignment horizontal="left" vertical="top"/>
    </xf>
    <xf numFmtId="0" fontId="69" fillId="80" borderId="2" applyNumberFormat="0" applyProtection="0">
      <alignment horizontal="left" vertical="center"/>
    </xf>
    <xf numFmtId="0" fontId="69" fillId="80" borderId="2" applyNumberFormat="0" applyProtection="0">
      <alignment horizontal="left" vertical="center"/>
    </xf>
    <xf numFmtId="0" fontId="69" fillId="42" borderId="16" applyNumberFormat="0" applyProtection="0">
      <alignment horizontal="left" vertical="top"/>
    </xf>
    <xf numFmtId="0" fontId="69" fillId="42" borderId="16" applyNumberFormat="0" applyProtection="0">
      <alignment horizontal="left" vertical="top"/>
    </xf>
    <xf numFmtId="0" fontId="69" fillId="42" borderId="16" applyNumberFormat="0" applyProtection="0">
      <alignment horizontal="left" vertical="top"/>
    </xf>
    <xf numFmtId="0" fontId="69" fillId="81" borderId="2" applyNumberFormat="0" applyProtection="0">
      <alignment horizontal="left" vertical="center"/>
    </xf>
    <xf numFmtId="0" fontId="69" fillId="81" borderId="2" applyNumberFormat="0" applyProtection="0">
      <alignment horizontal="left" vertical="center"/>
    </xf>
    <xf numFmtId="0" fontId="69" fillId="81" borderId="16" applyNumberFormat="0" applyProtection="0">
      <alignment horizontal="left" vertical="top"/>
    </xf>
    <xf numFmtId="0" fontId="69" fillId="81" borderId="16" applyNumberFormat="0" applyProtection="0">
      <alignment horizontal="left" vertical="top"/>
    </xf>
    <xf numFmtId="0" fontId="69" fillId="81" borderId="16" applyNumberFormat="0" applyProtection="0">
      <alignment horizontal="left" vertical="top"/>
    </xf>
    <xf numFmtId="0" fontId="69" fillId="53" borderId="2" applyNumberFormat="0" applyProtection="0">
      <alignment horizontal="left" vertical="center"/>
    </xf>
    <xf numFmtId="0" fontId="69" fillId="53" borderId="2" applyNumberFormat="0" applyProtection="0">
      <alignment horizontal="left" vertical="center"/>
    </xf>
    <xf numFmtId="0" fontId="69" fillId="53" borderId="16" applyNumberFormat="0" applyProtection="0">
      <alignment horizontal="left" vertical="top"/>
    </xf>
    <xf numFmtId="0" fontId="69" fillId="53" borderId="16" applyNumberFormat="0" applyProtection="0">
      <alignment horizontal="left" vertical="top"/>
    </xf>
    <xf numFmtId="0" fontId="69" fillId="53" borderId="16" applyNumberFormat="0" applyProtection="0">
      <alignment horizontal="left" vertical="top"/>
    </xf>
    <xf numFmtId="0" fontId="69" fillId="82" borderId="18" applyNumberFormat="0">
      <alignment/>
      <protection locked="0"/>
    </xf>
    <xf numFmtId="0" fontId="69" fillId="82" borderId="18" applyNumberFormat="0">
      <alignment/>
      <protection locked="0"/>
    </xf>
    <xf numFmtId="0" fontId="69" fillId="82" borderId="18" applyNumberFormat="0">
      <alignment/>
      <protection locked="0"/>
    </xf>
    <xf numFmtId="0" fontId="73" fillId="54" borderId="0" applyNumberFormat="0" applyBorder="0" applyProtection="0">
      <alignment/>
    </xf>
    <xf numFmtId="4" fontId="69" fillId="57" borderId="16" applyProtection="0">
      <alignment vertical="center"/>
    </xf>
    <xf numFmtId="4" fontId="72" fillId="57" borderId="17" applyProtection="0">
      <alignment vertical="center"/>
    </xf>
    <xf numFmtId="4" fontId="69" fillId="36" borderId="16" applyProtection="0">
      <alignment horizontal="left" vertical="center"/>
    </xf>
    <xf numFmtId="0" fontId="69" fillId="57" borderId="16" applyNumberFormat="0" applyProtection="0">
      <alignment horizontal="left" vertical="top"/>
    </xf>
    <xf numFmtId="4" fontId="69" fillId="0" borderId="2" applyProtection="0">
      <alignment horizontal="right" vertical="center"/>
    </xf>
    <xf numFmtId="4" fontId="69" fillId="0" borderId="2" applyProtection="0">
      <alignment horizontal="right" vertical="center"/>
    </xf>
    <xf numFmtId="4" fontId="72" fillId="82" borderId="2" applyProtection="0">
      <alignment horizontal="right" vertical="center"/>
    </xf>
    <xf numFmtId="4" fontId="69" fillId="55" borderId="2" applyProtection="0">
      <alignment horizontal="left" vertical="center"/>
    </xf>
    <xf numFmtId="4" fontId="69" fillId="55" borderId="2" applyProtection="0">
      <alignment horizontal="left" vertical="center"/>
    </xf>
    <xf numFmtId="0" fontId="69" fillId="42" borderId="16" applyNumberFormat="0" applyProtection="0">
      <alignment horizontal="left" vertical="top"/>
    </xf>
    <xf numFmtId="4" fontId="74" fillId="62" borderId="17" applyProtection="0">
      <alignment horizontal="left" vertical="center"/>
    </xf>
    <xf numFmtId="0" fontId="69" fillId="83" borderId="17" applyNumberFormat="0" applyProtection="0">
      <alignment/>
    </xf>
    <xf numFmtId="0" fontId="69" fillId="83" borderId="17" applyNumberFormat="0" applyProtection="0">
      <alignment/>
    </xf>
    <xf numFmtId="4" fontId="75" fillId="82" borderId="2" applyProtection="0">
      <alignment horizontal="right" vertical="center"/>
    </xf>
    <xf numFmtId="0" fontId="76" fillId="0" borderId="0" applyNumberFormat="0" applyFill="0" applyBorder="0" applyAlignment="0" applyProtection="0"/>
    <xf numFmtId="0" fontId="98" fillId="84" borderId="10" applyNumberFormat="0" applyAlignment="0" applyProtection="0"/>
    <xf numFmtId="0" fontId="25" fillId="0" borderId="0">
      <alignment/>
      <protection/>
    </xf>
    <xf numFmtId="0" fontId="77" fillId="0" borderId="17" applyNumberFormat="0" applyProtection="0">
      <alignment/>
    </xf>
    <xf numFmtId="0" fontId="77" fillId="0" borderId="17" applyNumberFormat="0" applyProtection="0">
      <alignment/>
    </xf>
    <xf numFmtId="0" fontId="77" fillId="0" borderId="17" applyNumberFormat="0" applyProtection="0">
      <alignment/>
    </xf>
    <xf numFmtId="0" fontId="99" fillId="0" borderId="19" applyNumberFormat="0" applyFill="0" applyAlignment="0" applyProtection="0"/>
    <xf numFmtId="49" fontId="78" fillId="36" borderId="0" applyBorder="0" applyProtection="0">
      <alignment vertical="top" wrapText="1"/>
    </xf>
    <xf numFmtId="0" fontId="100" fillId="85" borderId="20" applyNumberFormat="0" applyAlignment="0" applyProtection="0"/>
    <xf numFmtId="0" fontId="41" fillId="0" borderId="0" applyNumberFormat="0" applyFill="0" applyBorder="0" applyAlignment="0" applyProtection="0"/>
    <xf numFmtId="0" fontId="42" fillId="0" borderId="21"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4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9" fillId="46" borderId="0" applyNumberFormat="0" applyBorder="0" applyProtection="0">
      <alignment/>
    </xf>
  </cellStyleXfs>
  <cellXfs count="563">
    <xf numFmtId="0" fontId="0" fillId="0" borderId="0" xfId="0" applyAlignment="1">
      <alignment/>
    </xf>
    <xf numFmtId="0" fontId="5" fillId="0" borderId="0" xfId="0" applyFont="1" applyFill="1" applyAlignment="1">
      <alignment horizontal="center" vertical="center" wrapText="1"/>
    </xf>
    <xf numFmtId="0" fontId="5" fillId="0" borderId="0" xfId="0" applyFont="1" applyFill="1" applyAlignment="1">
      <alignment horizontal="left" vertical="center"/>
    </xf>
    <xf numFmtId="0" fontId="1" fillId="86" borderId="23" xfId="0" applyFont="1" applyFill="1" applyBorder="1" applyAlignment="1">
      <alignment horizontal="center" vertical="center" wrapText="1"/>
    </xf>
    <xf numFmtId="0" fontId="1" fillId="86" borderId="24" xfId="0" applyFont="1" applyFill="1" applyBorder="1" applyAlignment="1">
      <alignment horizontal="center" vertical="center" wrapText="1"/>
    </xf>
    <xf numFmtId="0" fontId="0" fillId="0" borderId="25" xfId="0" applyFont="1" applyBorder="1" applyAlignment="1">
      <alignment horizontal="left" vertical="center" wrapText="1"/>
    </xf>
    <xf numFmtId="0" fontId="5" fillId="0" borderId="26" xfId="0" applyFont="1" applyFill="1" applyBorder="1" applyAlignment="1">
      <alignment horizontal="left" vertical="center" wrapText="1"/>
    </xf>
    <xf numFmtId="0" fontId="1" fillId="86" borderId="27" xfId="0" applyFont="1" applyFill="1" applyBorder="1" applyAlignment="1">
      <alignment horizontal="center" vertical="center" wrapText="1"/>
    </xf>
    <xf numFmtId="0" fontId="1" fillId="86" borderId="27" xfId="0" applyFont="1" applyFill="1" applyBorder="1" applyAlignment="1">
      <alignment horizontal="center" vertical="top" wrapText="1"/>
    </xf>
    <xf numFmtId="0" fontId="1" fillId="86" borderId="23" xfId="0" applyFont="1" applyFill="1" applyBorder="1" applyAlignment="1">
      <alignment horizontal="center" vertical="top" wrapText="1"/>
    </xf>
    <xf numFmtId="0" fontId="1" fillId="86" borderId="24" xfId="0" applyFont="1" applyFill="1" applyBorder="1" applyAlignment="1">
      <alignment horizontal="center" vertical="top" wrapText="1"/>
    </xf>
    <xf numFmtId="0" fontId="1" fillId="0" borderId="28" xfId="0" applyFont="1" applyBorder="1" applyAlignment="1">
      <alignment vertical="center" wrapText="1"/>
    </xf>
    <xf numFmtId="0" fontId="2" fillId="0" borderId="23" xfId="0" applyFont="1" applyBorder="1" applyAlignment="1">
      <alignment horizontal="center" vertical="center" wrapText="1"/>
    </xf>
    <xf numFmtId="0" fontId="3" fillId="0" borderId="23" xfId="0" applyFont="1" applyBorder="1" applyAlignment="1">
      <alignment horizontal="center" vertical="center" wrapText="1"/>
    </xf>
    <xf numFmtId="0" fontId="1" fillId="0" borderId="29" xfId="0" applyFont="1" applyBorder="1" applyAlignment="1">
      <alignment vertical="top" wrapText="1"/>
    </xf>
    <xf numFmtId="0" fontId="2" fillId="0" borderId="30" xfId="0" applyFont="1" applyBorder="1" applyAlignment="1">
      <alignment vertical="top" wrapText="1"/>
    </xf>
    <xf numFmtId="0" fontId="4" fillId="0" borderId="30" xfId="0" applyFont="1" applyBorder="1" applyAlignment="1">
      <alignment vertical="top" wrapText="1"/>
    </xf>
    <xf numFmtId="0" fontId="4" fillId="0" borderId="30" xfId="0" applyFont="1" applyBorder="1" applyAlignment="1">
      <alignment horizontal="justify" wrapText="1"/>
    </xf>
    <xf numFmtId="0" fontId="1" fillId="0" borderId="29" xfId="0" applyFont="1" applyBorder="1" applyAlignment="1">
      <alignment vertical="center" wrapText="1"/>
    </xf>
    <xf numFmtId="0" fontId="2" fillId="0" borderId="30" xfId="0" applyFont="1" applyBorder="1" applyAlignment="1">
      <alignment vertical="center" wrapText="1"/>
    </xf>
    <xf numFmtId="0" fontId="4" fillId="0" borderId="30" xfId="0" applyNumberFormat="1" applyFont="1" applyBorder="1" applyAlignment="1">
      <alignment horizontal="justify" vertical="top" wrapText="1"/>
    </xf>
    <xf numFmtId="0" fontId="4" fillId="0" borderId="30" xfId="0" applyFont="1" applyBorder="1" applyAlignment="1">
      <alignment horizontal="justify" vertical="top" wrapText="1"/>
    </xf>
    <xf numFmtId="0" fontId="1" fillId="0" borderId="31" xfId="0" applyFont="1" applyFill="1" applyBorder="1" applyAlignment="1">
      <alignment vertical="center" wrapText="1"/>
    </xf>
    <xf numFmtId="0" fontId="4" fillId="0" borderId="23" xfId="0" applyFont="1" applyBorder="1" applyAlignment="1">
      <alignment vertical="center" wrapText="1"/>
    </xf>
    <xf numFmtId="0" fontId="2" fillId="0" borderId="28" xfId="0" applyFont="1" applyBorder="1" applyAlignment="1">
      <alignment vertical="center" wrapText="1"/>
    </xf>
    <xf numFmtId="49" fontId="4" fillId="0" borderId="23" xfId="0" applyNumberFormat="1" applyFont="1" applyBorder="1" applyAlignment="1">
      <alignment vertical="center" wrapText="1"/>
    </xf>
    <xf numFmtId="0" fontId="1" fillId="0" borderId="28" xfId="0" applyFont="1" applyFill="1" applyBorder="1" applyAlignment="1">
      <alignment vertical="center" wrapText="1"/>
    </xf>
    <xf numFmtId="0" fontId="2" fillId="0" borderId="29" xfId="0" applyFont="1" applyBorder="1" applyAlignment="1">
      <alignment vertical="center" wrapText="1"/>
    </xf>
    <xf numFmtId="0" fontId="2" fillId="0" borderId="28" xfId="0" applyFont="1" applyBorder="1" applyAlignment="1">
      <alignment vertical="top" wrapText="1"/>
    </xf>
    <xf numFmtId="0" fontId="4" fillId="0" borderId="28" xfId="0" applyFont="1" applyBorder="1" applyAlignment="1">
      <alignment horizontal="justify" vertical="top" wrapText="1"/>
    </xf>
    <xf numFmtId="0" fontId="4" fillId="0" borderId="23" xfId="0" applyFont="1" applyBorder="1" applyAlignment="1">
      <alignment horizontal="justify" vertical="top" wrapText="1"/>
    </xf>
    <xf numFmtId="0" fontId="4" fillId="0" borderId="28" xfId="0" applyFont="1" applyBorder="1" applyAlignment="1">
      <alignment vertical="top" wrapText="1"/>
    </xf>
    <xf numFmtId="0" fontId="1" fillId="0" borderId="28" xfId="0" applyFont="1" applyFill="1" applyBorder="1" applyAlignment="1">
      <alignment vertical="top" wrapText="1"/>
    </xf>
    <xf numFmtId="0" fontId="2" fillId="0" borderId="28" xfId="0" applyFont="1" applyFill="1" applyBorder="1" applyAlignment="1">
      <alignment vertical="top" wrapText="1"/>
    </xf>
    <xf numFmtId="0" fontId="4" fillId="0" borderId="28" xfId="0" applyFont="1" applyBorder="1" applyAlignment="1">
      <alignment/>
    </xf>
    <xf numFmtId="0" fontId="1" fillId="0" borderId="29" xfId="0" applyFont="1" applyFill="1" applyBorder="1" applyAlignment="1">
      <alignment vertical="top" wrapText="1"/>
    </xf>
    <xf numFmtId="0" fontId="2" fillId="0" borderId="29" xfId="0" applyFont="1" applyFill="1" applyBorder="1" applyAlignment="1">
      <alignment vertical="top" wrapText="1"/>
    </xf>
    <xf numFmtId="0" fontId="4" fillId="0" borderId="30" xfId="0" applyFont="1" applyBorder="1" applyAlignment="1">
      <alignment/>
    </xf>
    <xf numFmtId="0" fontId="6" fillId="87"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32" xfId="0" applyFont="1" applyFill="1" applyBorder="1" applyAlignment="1">
      <alignment horizontal="center" vertical="center" wrapText="1"/>
    </xf>
    <xf numFmtId="0" fontId="6" fillId="0" borderId="32" xfId="0" applyFont="1" applyFill="1" applyBorder="1" applyAlignment="1">
      <alignment horizontal="left" vertical="center"/>
    </xf>
    <xf numFmtId="0" fontId="6" fillId="0" borderId="26" xfId="0" applyFont="1" applyFill="1" applyBorder="1" applyAlignment="1">
      <alignment horizontal="left" vertical="center" wrapText="1"/>
    </xf>
    <xf numFmtId="0" fontId="5" fillId="0" borderId="32" xfId="0" applyFont="1" applyFill="1" applyBorder="1" applyAlignment="1">
      <alignment vertical="center" wrapText="1"/>
    </xf>
    <xf numFmtId="0" fontId="5" fillId="0" borderId="32" xfId="0" applyFont="1" applyFill="1" applyBorder="1" applyAlignment="1">
      <alignment horizontal="center" vertical="center" wrapText="1"/>
    </xf>
    <xf numFmtId="0" fontId="5" fillId="0" borderId="32" xfId="0" applyFont="1" applyFill="1" applyBorder="1" applyAlignment="1">
      <alignment horizontal="left" vertical="center"/>
    </xf>
    <xf numFmtId="0" fontId="5" fillId="87" borderId="26" xfId="0" applyFont="1" applyFill="1" applyBorder="1" applyAlignment="1">
      <alignment horizontal="center" vertical="center" wrapText="1"/>
    </xf>
    <xf numFmtId="0" fontId="5" fillId="87" borderId="26" xfId="0" applyFont="1" applyFill="1" applyBorder="1" applyAlignment="1">
      <alignment horizontal="left" vertical="center"/>
    </xf>
    <xf numFmtId="0" fontId="5" fillId="0" borderId="33" xfId="0" applyFont="1" applyFill="1" applyBorder="1" applyAlignment="1">
      <alignment horizontal="left" vertical="center" wrapText="1"/>
    </xf>
    <xf numFmtId="0" fontId="5" fillId="87" borderId="32" xfId="0" applyFont="1" applyFill="1" applyBorder="1" applyAlignment="1">
      <alignment horizontal="left" vertical="center" wrapText="1"/>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wrapText="1"/>
    </xf>
    <xf numFmtId="0" fontId="5" fillId="0" borderId="26" xfId="0" applyFont="1" applyFill="1" applyBorder="1" applyAlignment="1">
      <alignment horizontal="center" vertical="center" wrapText="1"/>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26" xfId="0" applyFont="1" applyFill="1" applyBorder="1" applyAlignment="1">
      <alignment horizontal="left" vertical="center"/>
    </xf>
    <xf numFmtId="0" fontId="5" fillId="0" borderId="25"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wrapText="1"/>
    </xf>
    <xf numFmtId="0" fontId="5" fillId="87" borderId="25" xfId="0" applyFont="1" applyFill="1" applyBorder="1" applyAlignment="1">
      <alignment horizontal="left" vertical="center"/>
    </xf>
    <xf numFmtId="0" fontId="5" fillId="87" borderId="3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xf>
    <xf numFmtId="0" fontId="5" fillId="86" borderId="0" xfId="0" applyFont="1" applyFill="1" applyAlignment="1">
      <alignment vertical="center" wrapText="1"/>
    </xf>
    <xf numFmtId="0" fontId="5" fillId="87" borderId="0" xfId="0" applyFont="1" applyFill="1" applyBorder="1" applyAlignment="1">
      <alignment vertical="center"/>
    </xf>
    <xf numFmtId="0" fontId="5" fillId="87" borderId="0" xfId="0" applyFont="1" applyFill="1" applyBorder="1" applyAlignment="1">
      <alignment vertical="center" wrapText="1"/>
    </xf>
    <xf numFmtId="0" fontId="5" fillId="87" borderId="0" xfId="0" applyFont="1" applyFill="1" applyAlignment="1">
      <alignment vertical="center"/>
    </xf>
    <xf numFmtId="0" fontId="5" fillId="87" borderId="0" xfId="0" applyFont="1" applyFill="1" applyAlignment="1">
      <alignment vertical="center" wrapText="1"/>
    </xf>
    <xf numFmtId="0" fontId="6" fillId="87" borderId="0" xfId="0" applyFont="1" applyFill="1" applyAlignment="1">
      <alignment horizontal="center" vertical="center" wrapText="1"/>
    </xf>
    <xf numFmtId="0" fontId="8" fillId="87" borderId="0" xfId="0" applyFont="1" applyFill="1" applyAlignment="1">
      <alignment horizontal="center" vertical="center" wrapText="1"/>
    </xf>
    <xf numFmtId="0" fontId="0" fillId="0" borderId="0" xfId="0" applyAlignment="1">
      <alignment vertical="center"/>
    </xf>
    <xf numFmtId="0" fontId="5" fillId="87" borderId="0" xfId="0" applyFont="1" applyFill="1" applyAlignment="1">
      <alignment horizontal="center" vertical="center" wrapText="1"/>
    </xf>
    <xf numFmtId="0" fontId="8" fillId="87" borderId="0" xfId="0" applyFont="1" applyFill="1" applyAlignment="1">
      <alignment vertical="center" wrapText="1"/>
    </xf>
    <xf numFmtId="49" fontId="6" fillId="87" borderId="26" xfId="0" applyNumberFormat="1" applyFont="1" applyFill="1" applyBorder="1" applyAlignment="1">
      <alignment horizontal="center" vertical="center" wrapText="1"/>
    </xf>
    <xf numFmtId="0" fontId="6" fillId="87" borderId="32" xfId="0" applyFont="1" applyFill="1" applyBorder="1" applyAlignment="1">
      <alignment horizontal="center" vertical="center" wrapText="1"/>
    </xf>
    <xf numFmtId="0" fontId="6" fillId="87" borderId="32" xfId="0" applyFont="1" applyFill="1" applyBorder="1" applyAlignment="1">
      <alignment horizontal="left" vertical="center"/>
    </xf>
    <xf numFmtId="0" fontId="6" fillId="87" borderId="26" xfId="0" applyFont="1" applyFill="1" applyBorder="1" applyAlignment="1">
      <alignment horizontal="left" vertical="center"/>
    </xf>
    <xf numFmtId="0" fontId="6" fillId="87" borderId="26" xfId="0" applyFont="1" applyFill="1" applyBorder="1" applyAlignment="1">
      <alignment horizontal="left" vertical="center" wrapText="1"/>
    </xf>
    <xf numFmtId="0" fontId="5" fillId="87" borderId="26" xfId="0" applyFont="1" applyFill="1" applyBorder="1" applyAlignment="1">
      <alignment horizontal="left" vertical="center" wrapText="1"/>
    </xf>
    <xf numFmtId="0" fontId="5" fillId="87" borderId="32" xfId="0" applyFont="1" applyFill="1" applyBorder="1" applyAlignment="1">
      <alignment vertical="center" wrapText="1"/>
    </xf>
    <xf numFmtId="0" fontId="5" fillId="87" borderId="32" xfId="0" applyFont="1" applyFill="1" applyBorder="1" applyAlignment="1">
      <alignment horizontal="center" vertical="center" wrapText="1"/>
    </xf>
    <xf numFmtId="0" fontId="5" fillId="87" borderId="34" xfId="0" applyFont="1" applyFill="1" applyBorder="1" applyAlignment="1">
      <alignment horizontal="left" vertical="center"/>
    </xf>
    <xf numFmtId="0" fontId="10" fillId="87" borderId="35" xfId="0" applyFont="1" applyFill="1" applyBorder="1" applyAlignment="1">
      <alignment horizontal="left" vertical="center"/>
    </xf>
    <xf numFmtId="0" fontId="10" fillId="87" borderId="35" xfId="0" applyFont="1" applyFill="1" applyBorder="1" applyAlignment="1">
      <alignment horizontal="left" vertical="center" wrapText="1"/>
    </xf>
    <xf numFmtId="0" fontId="5" fillId="87" borderId="25" xfId="0" applyFont="1" applyFill="1" applyBorder="1" applyAlignment="1">
      <alignment horizontal="left" vertical="center" wrapText="1"/>
    </xf>
    <xf numFmtId="16" fontId="5" fillId="87" borderId="33" xfId="0" applyNumberFormat="1" applyFont="1" applyFill="1" applyBorder="1" applyAlignment="1">
      <alignment horizontal="left" vertical="center" wrapText="1"/>
    </xf>
    <xf numFmtId="16" fontId="5" fillId="87" borderId="32" xfId="0" applyNumberFormat="1" applyFont="1" applyFill="1" applyBorder="1" applyAlignment="1">
      <alignment horizontal="left" vertical="center" wrapText="1"/>
    </xf>
    <xf numFmtId="49" fontId="5" fillId="87" borderId="26" xfId="0" applyNumberFormat="1" applyFont="1" applyFill="1" applyBorder="1" applyAlignment="1">
      <alignment horizontal="center" vertical="center" wrapText="1"/>
    </xf>
    <xf numFmtId="0" fontId="5" fillId="87" borderId="33" xfId="0" applyFont="1" applyFill="1" applyBorder="1" applyAlignment="1">
      <alignment horizontal="left" vertical="center"/>
    </xf>
    <xf numFmtId="0" fontId="5" fillId="87" borderId="37" xfId="0" applyFont="1" applyFill="1" applyBorder="1" applyAlignment="1">
      <alignment horizontal="center" vertical="center" wrapText="1"/>
    </xf>
    <xf numFmtId="0" fontId="5" fillId="87" borderId="39" xfId="0" applyFont="1" applyFill="1" applyBorder="1" applyAlignment="1">
      <alignment horizontal="left" vertical="center"/>
    </xf>
    <xf numFmtId="0" fontId="5" fillId="87" borderId="40" xfId="0" applyFont="1" applyFill="1" applyBorder="1" applyAlignment="1">
      <alignment horizontal="left" vertical="center"/>
    </xf>
    <xf numFmtId="0" fontId="5" fillId="87" borderId="40" xfId="0" applyFont="1" applyFill="1" applyBorder="1" applyAlignment="1">
      <alignment horizontal="left" vertical="center" wrapText="1"/>
    </xf>
    <xf numFmtId="0" fontId="5" fillId="87" borderId="32" xfId="0" applyFont="1" applyFill="1" applyBorder="1" applyAlignment="1">
      <alignment horizontal="left" vertical="center"/>
    </xf>
    <xf numFmtId="16" fontId="5" fillId="0" borderId="32" xfId="0" applyNumberFormat="1" applyFont="1" applyFill="1" applyBorder="1" applyAlignment="1" quotePrefix="1">
      <alignment horizontal="left" vertical="center" wrapText="1"/>
    </xf>
    <xf numFmtId="0" fontId="6" fillId="0" borderId="26" xfId="0" applyFont="1" applyFill="1" applyBorder="1" applyAlignment="1">
      <alignment horizontal="left" vertical="center"/>
    </xf>
    <xf numFmtId="0" fontId="5" fillId="0" borderId="38" xfId="0" applyFont="1" applyFill="1" applyBorder="1" applyAlignment="1">
      <alignment horizontal="left" vertical="center"/>
    </xf>
    <xf numFmtId="0" fontId="5" fillId="0" borderId="36"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33" xfId="0" applyFont="1" applyFill="1" applyBorder="1" applyAlignment="1">
      <alignment horizontal="left" vertical="center"/>
    </xf>
    <xf numFmtId="16" fontId="5" fillId="0" borderId="32" xfId="0" applyNumberFormat="1" applyFont="1" applyFill="1" applyBorder="1" applyAlignment="1">
      <alignment horizontal="left" vertical="center"/>
    </xf>
    <xf numFmtId="0" fontId="5" fillId="0" borderId="32" xfId="0" applyFont="1" applyFill="1" applyBorder="1" applyAlignment="1">
      <alignment vertical="center"/>
    </xf>
    <xf numFmtId="0" fontId="5" fillId="87" borderId="32" xfId="0" applyFont="1" applyFill="1" applyBorder="1" applyAlignment="1" quotePrefix="1">
      <alignment horizontal="left" vertical="center" wrapText="1"/>
    </xf>
    <xf numFmtId="0" fontId="6" fillId="87" borderId="32" xfId="0" applyFont="1" applyFill="1" applyBorder="1" applyAlignment="1">
      <alignment horizontal="left" vertical="center" wrapText="1"/>
    </xf>
    <xf numFmtId="0" fontId="5" fillId="87" borderId="37" xfId="0" applyFont="1" applyFill="1" applyBorder="1" applyAlignment="1">
      <alignment horizontal="left" vertical="center" wrapText="1"/>
    </xf>
    <xf numFmtId="0" fontId="5" fillId="87" borderId="37" xfId="0" applyFont="1" applyFill="1" applyBorder="1" applyAlignment="1">
      <alignment vertical="center" wrapText="1"/>
    </xf>
    <xf numFmtId="0" fontId="5" fillId="87" borderId="35" xfId="0" applyFont="1" applyFill="1" applyBorder="1" applyAlignment="1">
      <alignment horizontal="left" vertical="center"/>
    </xf>
    <xf numFmtId="0" fontId="5" fillId="87" borderId="35" xfId="0" applyFont="1" applyFill="1" applyBorder="1" applyAlignment="1">
      <alignment horizontal="left" vertical="center" wrapText="1"/>
    </xf>
    <xf numFmtId="0" fontId="10" fillId="87" borderId="26" xfId="0" applyFont="1" applyFill="1" applyBorder="1" applyAlignment="1">
      <alignment horizontal="left" vertical="center"/>
    </xf>
    <xf numFmtId="0" fontId="10" fillId="87" borderId="33" xfId="0" applyFont="1" applyFill="1" applyBorder="1" applyAlignment="1">
      <alignment horizontal="left" vertical="center" wrapText="1"/>
    </xf>
    <xf numFmtId="16" fontId="5" fillId="87" borderId="32" xfId="0" applyNumberFormat="1" applyFont="1" applyFill="1" applyBorder="1" applyAlignment="1" quotePrefix="1">
      <alignment horizontal="left" vertical="center" wrapText="1"/>
    </xf>
    <xf numFmtId="0" fontId="5" fillId="0" borderId="40" xfId="0" applyFont="1" applyFill="1" applyBorder="1" applyAlignment="1">
      <alignment horizontal="left" vertical="center"/>
    </xf>
    <xf numFmtId="0" fontId="5" fillId="87" borderId="35"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87" borderId="25" xfId="0" applyFont="1" applyFill="1" applyBorder="1" applyAlignment="1" quotePrefix="1">
      <alignment horizontal="left" vertical="center" wrapText="1"/>
    </xf>
    <xf numFmtId="0" fontId="5" fillId="87" borderId="38"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wrapText="1"/>
    </xf>
    <xf numFmtId="0" fontId="10" fillId="0" borderId="26" xfId="0" applyFont="1" applyFill="1" applyBorder="1" applyAlignment="1">
      <alignment horizontal="left" vertical="center"/>
    </xf>
    <xf numFmtId="0" fontId="10" fillId="0" borderId="33" xfId="0" applyFont="1" applyFill="1" applyBorder="1" applyAlignment="1">
      <alignment horizontal="left" vertical="center" wrapText="1"/>
    </xf>
    <xf numFmtId="0" fontId="6" fillId="87" borderId="37" xfId="0" applyFont="1" applyFill="1" applyBorder="1" applyAlignment="1">
      <alignment horizontal="left" vertical="center"/>
    </xf>
    <xf numFmtId="0" fontId="6" fillId="87" borderId="38" xfId="0" applyFont="1" applyFill="1" applyBorder="1" applyAlignment="1">
      <alignment horizontal="left" vertical="center"/>
    </xf>
    <xf numFmtId="0" fontId="6" fillId="87" borderId="38" xfId="0" applyFont="1" applyFill="1" applyBorder="1" applyAlignment="1">
      <alignment horizontal="left" vertical="center" wrapText="1"/>
    </xf>
    <xf numFmtId="0" fontId="6" fillId="87" borderId="33" xfId="0" applyFont="1" applyFill="1" applyBorder="1" applyAlignment="1">
      <alignment horizontal="left" vertical="center" wrapText="1"/>
    </xf>
    <xf numFmtId="0" fontId="6" fillId="87" borderId="0" xfId="0" applyFont="1" applyFill="1" applyBorder="1" applyAlignment="1">
      <alignment horizontal="left" vertical="center" wrapText="1"/>
    </xf>
    <xf numFmtId="0" fontId="5" fillId="87" borderId="0" xfId="0" applyFont="1" applyFill="1" applyBorder="1" applyAlignment="1">
      <alignment horizontal="left" vertical="center" wrapText="1"/>
    </xf>
    <xf numFmtId="0" fontId="5" fillId="87" borderId="0" xfId="0" applyFont="1" applyFill="1" applyBorder="1" applyAlignment="1">
      <alignment horizontal="center" vertical="center" wrapText="1"/>
    </xf>
    <xf numFmtId="0" fontId="6" fillId="87" borderId="26" xfId="0" applyFont="1" applyFill="1" applyBorder="1" applyAlignment="1">
      <alignment horizontal="center" vertical="center"/>
    </xf>
    <xf numFmtId="0" fontId="5" fillId="0" borderId="25" xfId="0" applyFont="1" applyBorder="1" applyAlignment="1">
      <alignment vertical="center" wrapText="1"/>
    </xf>
    <xf numFmtId="0" fontId="0" fillId="0" borderId="0" xfId="0" applyAlignment="1">
      <alignment horizontal="left" vertical="center" wrapText="1"/>
    </xf>
    <xf numFmtId="0" fontId="6" fillId="0" borderId="0" xfId="0" applyFont="1" applyAlignment="1">
      <alignment vertical="center"/>
    </xf>
    <xf numFmtId="0" fontId="0" fillId="87" borderId="0" xfId="0" applyFill="1" applyAlignment="1">
      <alignment vertical="center"/>
    </xf>
    <xf numFmtId="0" fontId="5" fillId="87" borderId="0" xfId="0" applyFont="1" applyFill="1" applyAlignment="1">
      <alignment horizontal="left" vertical="center"/>
    </xf>
    <xf numFmtId="0" fontId="1" fillId="0" borderId="0" xfId="0" applyFont="1" applyFill="1" applyAlignment="1">
      <alignment horizontal="center" vertical="center" wrapText="1"/>
    </xf>
    <xf numFmtId="0" fontId="6" fillId="0" borderId="32"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32" xfId="0" applyFont="1" applyFill="1" applyBorder="1" applyAlignment="1">
      <alignment vertical="center" wrapText="1"/>
    </xf>
    <xf numFmtId="0" fontId="5" fillId="0" borderId="32" xfId="0" applyFont="1" applyFill="1" applyBorder="1" applyAlignment="1">
      <alignment horizontal="center" vertical="center"/>
    </xf>
    <xf numFmtId="0" fontId="5" fillId="0" borderId="0" xfId="0" applyFont="1" applyAlignment="1">
      <alignment vertical="center"/>
    </xf>
    <xf numFmtId="0" fontId="5" fillId="87" borderId="0" xfId="0" applyFont="1" applyFill="1" applyAlignment="1">
      <alignment horizontal="right" vertical="center"/>
    </xf>
    <xf numFmtId="0" fontId="0" fillId="0" borderId="0" xfId="0" applyFill="1" applyAlignment="1">
      <alignment vertical="center"/>
    </xf>
    <xf numFmtId="0" fontId="6" fillId="0" borderId="0" xfId="0" applyFont="1" applyFill="1" applyAlignment="1">
      <alignment horizontal="left" vertical="center"/>
    </xf>
    <xf numFmtId="0" fontId="45" fillId="0" borderId="32"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45" fillId="0" borderId="32" xfId="0" applyFont="1" applyFill="1" applyBorder="1" applyAlignment="1">
      <alignment vertical="center" wrapText="1"/>
    </xf>
    <xf numFmtId="0" fontId="15" fillId="0" borderId="32" xfId="0" applyFont="1" applyFill="1" applyBorder="1" applyAlignment="1">
      <alignment vertical="center" wrapText="1"/>
    </xf>
    <xf numFmtId="0" fontId="0" fillId="87" borderId="0" xfId="0" applyFill="1" applyAlignment="1">
      <alignment/>
    </xf>
    <xf numFmtId="0" fontId="5" fillId="87" borderId="0" xfId="0" applyFont="1" applyFill="1" applyAlignment="1">
      <alignment/>
    </xf>
    <xf numFmtId="0" fontId="0" fillId="87" borderId="0" xfId="0" applyFont="1" applyFill="1" applyAlignment="1">
      <alignment/>
    </xf>
    <xf numFmtId="0" fontId="6" fillId="87" borderId="0" xfId="0" applyFont="1" applyFill="1" applyAlignment="1">
      <alignment/>
    </xf>
    <xf numFmtId="0" fontId="0" fillId="0" borderId="0" xfId="0" applyFont="1" applyAlignment="1">
      <alignment/>
    </xf>
    <xf numFmtId="0" fontId="5" fillId="87" borderId="0" xfId="0" applyFont="1" applyFill="1" applyAlignment="1">
      <alignment/>
    </xf>
    <xf numFmtId="0" fontId="46" fillId="0" borderId="32"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2" xfId="0" applyFont="1" applyBorder="1" applyAlignment="1">
      <alignment horizontal="center" vertical="top" wrapText="1"/>
    </xf>
    <xf numFmtId="0" fontId="7" fillId="0" borderId="32" xfId="0" applyFont="1" applyBorder="1" applyAlignment="1">
      <alignment horizontal="center" wrapText="1"/>
    </xf>
    <xf numFmtId="0" fontId="46" fillId="0" borderId="32" xfId="0" applyFont="1" applyBorder="1" applyAlignment="1">
      <alignment horizontal="left" wrapText="1"/>
    </xf>
    <xf numFmtId="0" fontId="7" fillId="0" borderId="32" xfId="0" applyFont="1" applyBorder="1" applyAlignment="1">
      <alignment horizontal="right" vertical="top" wrapText="1"/>
    </xf>
    <xf numFmtId="0" fontId="7" fillId="0" borderId="32" xfId="0" applyFont="1" applyBorder="1" applyAlignment="1">
      <alignment horizontal="right" wrapText="1"/>
    </xf>
    <xf numFmtId="0" fontId="7" fillId="0" borderId="32" xfId="0" applyFont="1" applyBorder="1" applyAlignment="1">
      <alignment horizontal="left" wrapText="1"/>
    </xf>
    <xf numFmtId="0" fontId="7" fillId="0" borderId="32" xfId="0" applyFont="1" applyBorder="1" applyAlignment="1">
      <alignment horizontal="left" wrapText="1" indent="1"/>
    </xf>
    <xf numFmtId="0" fontId="46" fillId="0" borderId="32" xfId="0" applyFont="1" applyBorder="1" applyAlignment="1">
      <alignment horizontal="right" vertical="top" wrapText="1"/>
    </xf>
    <xf numFmtId="0" fontId="46" fillId="0" borderId="32" xfId="0" applyFont="1" applyBorder="1" applyAlignment="1">
      <alignment horizontal="right" wrapText="1"/>
    </xf>
    <xf numFmtId="0" fontId="46" fillId="0" borderId="32" xfId="0" applyFont="1" applyBorder="1" applyAlignment="1">
      <alignment vertical="top" wrapText="1"/>
    </xf>
    <xf numFmtId="0" fontId="46" fillId="87" borderId="32" xfId="0" applyFont="1" applyFill="1" applyBorder="1" applyAlignment="1">
      <alignment horizontal="left" wrapText="1"/>
    </xf>
    <xf numFmtId="0" fontId="46" fillId="0" borderId="25" xfId="0" applyFont="1" applyBorder="1" applyAlignment="1">
      <alignment vertical="top" wrapText="1"/>
    </xf>
    <xf numFmtId="0" fontId="7" fillId="0" borderId="37" xfId="0" applyFont="1" applyBorder="1" applyAlignment="1">
      <alignment horizontal="left" vertical="top" wrapText="1"/>
    </xf>
    <xf numFmtId="0" fontId="7" fillId="0" borderId="32" xfId="0" applyFont="1" applyBorder="1" applyAlignment="1">
      <alignment horizontal="left" vertical="top" wrapText="1"/>
    </xf>
    <xf numFmtId="0" fontId="7" fillId="0" borderId="32" xfId="0" applyFont="1" applyBorder="1" applyAlignment="1">
      <alignment horizontal="left" vertical="top" wrapText="1" indent="1"/>
    </xf>
    <xf numFmtId="0" fontId="46" fillId="0" borderId="32" xfId="0" applyFont="1" applyBorder="1" applyAlignment="1">
      <alignment horizontal="left" vertical="top" wrapText="1"/>
    </xf>
    <xf numFmtId="0" fontId="0" fillId="87" borderId="0" xfId="0" applyFont="1" applyFill="1" applyBorder="1" applyAlignment="1">
      <alignment/>
    </xf>
    <xf numFmtId="0" fontId="7" fillId="87" borderId="0" xfId="0" applyFont="1" applyFill="1" applyAlignment="1">
      <alignment/>
    </xf>
    <xf numFmtId="0" fontId="5" fillId="0" borderId="32" xfId="0" applyFont="1" applyBorder="1" applyAlignment="1">
      <alignment horizontal="center" vertical="center"/>
    </xf>
    <xf numFmtId="0" fontId="5" fillId="0" borderId="32" xfId="0" applyFont="1" applyBorder="1" applyAlignment="1">
      <alignment/>
    </xf>
    <xf numFmtId="0" fontId="5" fillId="87" borderId="32" xfId="0" applyFont="1" applyFill="1" applyBorder="1" applyAlignment="1">
      <alignment horizontal="center" vertical="center"/>
    </xf>
    <xf numFmtId="0" fontId="5" fillId="0" borderId="0" xfId="0" applyFont="1" applyAlignment="1">
      <alignment horizontal="left" vertical="center" wrapText="1"/>
    </xf>
    <xf numFmtId="0" fontId="0" fillId="0" borderId="0" xfId="977" applyAlignment="1">
      <alignment vertical="center"/>
      <protection/>
    </xf>
    <xf numFmtId="0" fontId="6" fillId="0" borderId="0" xfId="977" applyFont="1" applyAlignment="1">
      <alignment vertical="center"/>
      <protection/>
    </xf>
    <xf numFmtId="0" fontId="15" fillId="0" borderId="0" xfId="977" applyFont="1" applyAlignment="1">
      <alignment vertical="center"/>
      <protection/>
    </xf>
    <xf numFmtId="0" fontId="4" fillId="0" borderId="0" xfId="977" applyFont="1" applyAlignment="1">
      <alignment vertical="center"/>
      <protection/>
    </xf>
    <xf numFmtId="0" fontId="18" fillId="0" borderId="0" xfId="977" applyFont="1" applyAlignment="1">
      <alignment horizontal="center" vertical="center"/>
      <protection/>
    </xf>
    <xf numFmtId="0" fontId="19" fillId="0" borderId="0" xfId="977" applyFont="1" applyAlignment="1">
      <alignment vertical="center"/>
      <protection/>
    </xf>
    <xf numFmtId="0" fontId="1" fillId="0" borderId="32" xfId="977" applyFont="1" applyBorder="1" applyAlignment="1">
      <alignment horizontal="center" vertical="center" wrapText="1"/>
      <protection/>
    </xf>
    <xf numFmtId="0" fontId="23" fillId="0" borderId="32" xfId="977" applyFont="1" applyBorder="1" applyAlignment="1">
      <alignment vertical="center"/>
      <protection/>
    </xf>
    <xf numFmtId="0" fontId="1" fillId="0" borderId="32" xfId="977" applyFont="1" applyBorder="1" applyAlignment="1">
      <alignment vertical="center" wrapText="1"/>
      <protection/>
    </xf>
    <xf numFmtId="0" fontId="4" fillId="0" borderId="32" xfId="977" applyFont="1" applyBorder="1" applyAlignment="1">
      <alignment vertical="center"/>
      <protection/>
    </xf>
    <xf numFmtId="0" fontId="4" fillId="0" borderId="32" xfId="977" applyFont="1" applyBorder="1" applyAlignment="1">
      <alignment vertical="center" wrapText="1"/>
      <protection/>
    </xf>
    <xf numFmtId="0" fontId="1" fillId="0" borderId="32" xfId="977" applyFont="1" applyBorder="1" applyAlignment="1">
      <alignment vertical="center"/>
      <protection/>
    </xf>
    <xf numFmtId="0" fontId="1" fillId="0" borderId="32" xfId="977" applyFont="1" applyBorder="1" applyAlignment="1">
      <alignment horizontal="left" vertical="center"/>
      <protection/>
    </xf>
    <xf numFmtId="0" fontId="5" fillId="0" borderId="0" xfId="977" applyFont="1" applyAlignment="1">
      <alignment vertical="center" wrapText="1"/>
      <protection/>
    </xf>
    <xf numFmtId="0" fontId="4" fillId="0" borderId="0" xfId="977" applyFont="1" applyBorder="1" applyAlignment="1">
      <alignment horizontal="left" vertical="center" wrapText="1"/>
      <protection/>
    </xf>
    <xf numFmtId="0" fontId="5" fillId="0" borderId="0" xfId="977" applyFont="1" applyBorder="1" applyAlignment="1">
      <alignment horizontal="left" vertical="top" wrapText="1"/>
      <protection/>
    </xf>
    <xf numFmtId="0" fontId="5" fillId="0" borderId="0" xfId="977" applyFont="1" applyBorder="1" applyAlignment="1">
      <alignment horizontal="center" vertical="top" wrapText="1"/>
      <protection/>
    </xf>
    <xf numFmtId="0" fontId="5" fillId="0" borderId="0" xfId="977" applyFont="1" applyAlignment="1">
      <alignment horizontal="center" vertical="top" wrapText="1"/>
      <protection/>
    </xf>
    <xf numFmtId="0" fontId="5" fillId="0" borderId="0" xfId="977" applyFont="1" applyFill="1" applyBorder="1" applyAlignment="1">
      <alignment horizontal="center" vertical="top" wrapText="1"/>
      <protection/>
    </xf>
    <xf numFmtId="0" fontId="4" fillId="0" borderId="0" xfId="977" applyFont="1" applyAlignment="1">
      <alignment horizontal="left" vertical="center"/>
      <protection/>
    </xf>
    <xf numFmtId="0" fontId="0" fillId="0" borderId="0" xfId="977" applyAlignment="1">
      <alignment vertical="center" wrapText="1"/>
      <protection/>
    </xf>
    <xf numFmtId="0" fontId="24" fillId="0" borderId="32" xfId="977" applyFont="1" applyBorder="1" applyAlignment="1">
      <alignment vertical="center"/>
      <protection/>
    </xf>
    <xf numFmtId="0" fontId="4" fillId="0" borderId="32" xfId="977" applyFont="1" applyBorder="1" applyAlignment="1">
      <alignment horizontal="left" vertical="center"/>
      <protection/>
    </xf>
    <xf numFmtId="0" fontId="0" fillId="0" borderId="0" xfId="977" applyBorder="1" applyAlignment="1">
      <alignment vertical="center"/>
      <protection/>
    </xf>
    <xf numFmtId="0" fontId="5" fillId="0" borderId="0" xfId="977" applyFont="1" applyFill="1" applyBorder="1" applyAlignment="1">
      <alignment horizontal="left" vertical="center" wrapText="1"/>
      <protection/>
    </xf>
    <xf numFmtId="0" fontId="5" fillId="0" borderId="25" xfId="0" applyFont="1" applyBorder="1" applyAlignment="1">
      <alignment horizontal="center" vertical="center" wrapText="1"/>
    </xf>
    <xf numFmtId="0" fontId="5" fillId="0" borderId="0" xfId="0" applyFont="1" applyFill="1" applyAlignment="1">
      <alignment horizontal="right" vertical="center"/>
    </xf>
    <xf numFmtId="0" fontId="6" fillId="0" borderId="32" xfId="0" applyFont="1" applyBorder="1" applyAlignment="1">
      <alignment horizontal="center" vertical="center"/>
    </xf>
    <xf numFmtId="0" fontId="6" fillId="0" borderId="32" xfId="0" applyFont="1" applyFill="1" applyBorder="1" applyAlignment="1">
      <alignment horizontal="center" vertical="center"/>
    </xf>
    <xf numFmtId="0" fontId="0" fillId="0" borderId="26" xfId="0" applyBorder="1" applyAlignment="1">
      <alignment vertical="center"/>
    </xf>
    <xf numFmtId="16" fontId="5" fillId="0" borderId="32" xfId="0" applyNumberFormat="1" applyFont="1" applyFill="1" applyBorder="1" applyAlignment="1">
      <alignment horizontal="center" vertical="center"/>
    </xf>
    <xf numFmtId="0" fontId="5" fillId="0" borderId="26" xfId="0" applyFont="1" applyFill="1" applyBorder="1" applyAlignment="1">
      <alignment vertical="center" wrapText="1"/>
    </xf>
    <xf numFmtId="0" fontId="0" fillId="0" borderId="33" xfId="0" applyFont="1" applyBorder="1" applyAlignment="1">
      <alignment vertical="center"/>
    </xf>
    <xf numFmtId="0" fontId="0" fillId="0" borderId="26" xfId="0" applyFont="1" applyFill="1" applyBorder="1" applyAlignment="1">
      <alignment horizontal="center" vertical="center"/>
    </xf>
    <xf numFmtId="49" fontId="5" fillId="0" borderId="32"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5" fillId="0" borderId="43" xfId="0" applyFont="1" applyFill="1" applyBorder="1" applyAlignment="1">
      <alignment horizontal="left" vertical="center" wrapText="1"/>
    </xf>
    <xf numFmtId="0" fontId="26" fillId="0" borderId="32" xfId="0" applyFont="1" applyBorder="1" applyAlignment="1">
      <alignment horizontal="center" vertical="center" wrapText="1"/>
    </xf>
    <xf numFmtId="0" fontId="10" fillId="0" borderId="32" xfId="0" applyFont="1" applyBorder="1" applyAlignment="1">
      <alignment horizontal="center" vertical="center" wrapText="1"/>
    </xf>
    <xf numFmtId="0" fontId="10" fillId="87" borderId="32" xfId="0" applyFont="1" applyFill="1" applyBorder="1" applyAlignment="1">
      <alignment horizontal="center" vertical="center" wrapText="1"/>
    </xf>
    <xf numFmtId="0" fontId="5" fillId="0" borderId="38" xfId="0" applyFont="1" applyFill="1" applyBorder="1" applyAlignment="1">
      <alignment vertical="center" wrapText="1"/>
    </xf>
    <xf numFmtId="0" fontId="5" fillId="87" borderId="26" xfId="0" applyFont="1" applyFill="1" applyBorder="1" applyAlignment="1">
      <alignment/>
    </xf>
    <xf numFmtId="0" fontId="5" fillId="87" borderId="33" xfId="0" applyFont="1" applyFill="1" applyBorder="1" applyAlignment="1">
      <alignment/>
    </xf>
    <xf numFmtId="0" fontId="5" fillId="87" borderId="25" xfId="0" applyFont="1" applyFill="1" applyBorder="1" applyAlignment="1">
      <alignment horizontal="center" wrapText="1"/>
    </xf>
    <xf numFmtId="0" fontId="5" fillId="87" borderId="32" xfId="0" applyFont="1" applyFill="1" applyBorder="1" applyAlignment="1">
      <alignment horizontal="center" vertical="top" wrapText="1"/>
    </xf>
    <xf numFmtId="0" fontId="6" fillId="87" borderId="32" xfId="0" applyFont="1" applyFill="1" applyBorder="1" applyAlignment="1">
      <alignment horizontal="center" vertical="center"/>
    </xf>
    <xf numFmtId="0" fontId="6" fillId="87" borderId="35" xfId="0" applyFont="1" applyFill="1" applyBorder="1" applyAlignment="1">
      <alignment horizontal="left" wrapText="1"/>
    </xf>
    <xf numFmtId="0" fontId="5" fillId="87" borderId="32" xfId="0" applyFont="1" applyFill="1" applyBorder="1" applyAlignment="1">
      <alignment horizontal="left" vertical="top" wrapText="1"/>
    </xf>
    <xf numFmtId="0" fontId="6" fillId="87" borderId="26" xfId="0" applyFont="1" applyFill="1" applyBorder="1" applyAlignment="1">
      <alignment horizontal="left"/>
    </xf>
    <xf numFmtId="0" fontId="6" fillId="87" borderId="33" xfId="0" applyFont="1" applyFill="1" applyBorder="1" applyAlignment="1">
      <alignment/>
    </xf>
    <xf numFmtId="0" fontId="6" fillId="87" borderId="25" xfId="0" applyFont="1" applyFill="1" applyBorder="1" applyAlignment="1">
      <alignment horizontal="left" wrapText="1" indent="1"/>
    </xf>
    <xf numFmtId="0" fontId="5" fillId="87" borderId="32" xfId="0" applyFont="1" applyFill="1" applyBorder="1" applyAlignment="1">
      <alignment horizontal="left" wrapText="1"/>
    </xf>
    <xf numFmtId="0" fontId="5" fillId="87" borderId="32" xfId="0" applyFont="1" applyFill="1" applyBorder="1" applyAlignment="1" quotePrefix="1">
      <alignment horizontal="left" vertical="top" wrapText="1"/>
    </xf>
    <xf numFmtId="49" fontId="5" fillId="87" borderId="26" xfId="0" applyNumberFormat="1" applyFont="1" applyFill="1" applyBorder="1" applyAlignment="1">
      <alignment horizontal="center" vertical="center"/>
    </xf>
    <xf numFmtId="0" fontId="5" fillId="87" borderId="26" xfId="0" applyFont="1" applyFill="1" applyBorder="1" applyAlignment="1">
      <alignment horizontal="left"/>
    </xf>
    <xf numFmtId="0" fontId="5" fillId="87" borderId="25" xfId="0" applyFont="1" applyFill="1" applyBorder="1" applyAlignment="1">
      <alignment wrapText="1"/>
    </xf>
    <xf numFmtId="49" fontId="5" fillId="87" borderId="32" xfId="0" applyNumberFormat="1" applyFont="1" applyFill="1" applyBorder="1" applyAlignment="1">
      <alignment horizontal="center" vertical="center"/>
    </xf>
    <xf numFmtId="0" fontId="6" fillId="87" borderId="37" xfId="0" applyFont="1" applyFill="1" applyBorder="1" applyAlignment="1">
      <alignment horizontal="center" vertical="center"/>
    </xf>
    <xf numFmtId="0" fontId="6" fillId="87" borderId="40" xfId="0" applyFont="1" applyFill="1" applyBorder="1" applyAlignment="1">
      <alignment wrapText="1"/>
    </xf>
    <xf numFmtId="0" fontId="5" fillId="87" borderId="26" xfId="0" applyFont="1" applyFill="1" applyBorder="1" applyAlignment="1">
      <alignment/>
    </xf>
    <xf numFmtId="0" fontId="6" fillId="87" borderId="26" xfId="0" applyFont="1" applyFill="1" applyBorder="1" applyAlignment="1">
      <alignment/>
    </xf>
    <xf numFmtId="0" fontId="6" fillId="87" borderId="25" xfId="0" applyFont="1" applyFill="1" applyBorder="1" applyAlignment="1">
      <alignment/>
    </xf>
    <xf numFmtId="0" fontId="6" fillId="87" borderId="25" xfId="0" applyFont="1" applyFill="1" applyBorder="1" applyAlignment="1">
      <alignment wrapText="1"/>
    </xf>
    <xf numFmtId="16" fontId="5" fillId="87" borderId="32" xfId="0" applyNumberFormat="1" applyFont="1" applyFill="1" applyBorder="1" applyAlignment="1">
      <alignment horizontal="left" vertical="top" wrapText="1"/>
    </xf>
    <xf numFmtId="16" fontId="5" fillId="87" borderId="32" xfId="0" applyNumberFormat="1" applyFont="1" applyFill="1" applyBorder="1" applyAlignment="1">
      <alignment horizontal="center" vertical="center" wrapText="1"/>
    </xf>
    <xf numFmtId="0" fontId="5" fillId="87" borderId="33" xfId="0" applyFont="1" applyFill="1" applyBorder="1" applyAlignment="1">
      <alignment horizontal="left" wrapText="1"/>
    </xf>
    <xf numFmtId="0" fontId="5" fillId="0" borderId="25" xfId="0" applyFont="1" applyBorder="1" applyAlignment="1">
      <alignment wrapText="1"/>
    </xf>
    <xf numFmtId="16" fontId="5" fillId="0" borderId="32" xfId="0" applyNumberFormat="1" applyFont="1" applyFill="1" applyBorder="1" applyAlignment="1">
      <alignment horizontal="left" vertical="top" wrapText="1"/>
    </xf>
    <xf numFmtId="16" fontId="5" fillId="0" borderId="32" xfId="0" applyNumberFormat="1" applyFont="1" applyFill="1" applyBorder="1" applyAlignment="1">
      <alignment horizontal="center" vertical="center" wrapText="1"/>
    </xf>
    <xf numFmtId="0" fontId="5" fillId="87" borderId="25" xfId="0" applyFont="1" applyFill="1" applyBorder="1" applyAlignment="1">
      <alignment/>
    </xf>
    <xf numFmtId="16" fontId="5" fillId="87" borderId="32" xfId="0" applyNumberFormat="1" applyFont="1" applyFill="1" applyBorder="1" applyAlignment="1" quotePrefix="1">
      <alignment horizontal="left" vertical="top" wrapText="1"/>
    </xf>
    <xf numFmtId="16" fontId="5" fillId="87" borderId="32" xfId="0" applyNumberFormat="1" applyFont="1" applyFill="1" applyBorder="1" applyAlignment="1" quotePrefix="1">
      <alignment horizontal="center" vertical="center" wrapText="1"/>
    </xf>
    <xf numFmtId="0" fontId="6" fillId="87" borderId="25" xfId="0" applyFont="1" applyFill="1" applyBorder="1" applyAlignment="1">
      <alignment horizontal="left"/>
    </xf>
    <xf numFmtId="0" fontId="5" fillId="87" borderId="0" xfId="0" applyFont="1" applyFill="1" applyAlignment="1">
      <alignment horizontal="left"/>
    </xf>
    <xf numFmtId="0" fontId="15" fillId="0" borderId="0" xfId="0" applyFont="1" applyFill="1" applyAlignment="1">
      <alignment horizontal="left" vertical="center"/>
    </xf>
    <xf numFmtId="0" fontId="6" fillId="0" borderId="0" xfId="0" applyFont="1" applyFill="1" applyAlignment="1">
      <alignment vertical="center"/>
    </xf>
    <xf numFmtId="0" fontId="5" fillId="0" borderId="25"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ont="1" applyFill="1" applyAlignment="1">
      <alignment horizontal="left" vertical="center"/>
    </xf>
    <xf numFmtId="0" fontId="6"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6" fillId="0" borderId="17" xfId="0" applyFont="1" applyFill="1" applyBorder="1" applyAlignment="1">
      <alignment vertical="center" wrapText="1"/>
    </xf>
    <xf numFmtId="0" fontId="5" fillId="0" borderId="46" xfId="0" applyFont="1" applyFill="1" applyBorder="1" applyAlignment="1">
      <alignment vertical="center" wrapText="1"/>
    </xf>
    <xf numFmtId="0" fontId="5" fillId="0" borderId="17" xfId="0" applyFont="1" applyFill="1" applyBorder="1" applyAlignment="1">
      <alignment vertical="center" wrapText="1"/>
    </xf>
    <xf numFmtId="16" fontId="5" fillId="0" borderId="17" xfId="0" applyNumberFormat="1" applyFont="1" applyFill="1" applyBorder="1" applyAlignment="1" quotePrefix="1">
      <alignment horizontal="center" vertical="center" wrapText="1"/>
    </xf>
    <xf numFmtId="16" fontId="5" fillId="0" borderId="17" xfId="0" applyNumberFormat="1" applyFont="1" applyFill="1" applyBorder="1" applyAlignment="1">
      <alignment horizontal="center" vertical="center" wrapText="1"/>
    </xf>
    <xf numFmtId="0" fontId="5" fillId="0" borderId="46" xfId="0" applyFont="1" applyFill="1" applyBorder="1" applyAlignment="1">
      <alignment horizontal="left" vertical="center" wrapText="1"/>
    </xf>
    <xf numFmtId="0" fontId="5" fillId="0" borderId="17" xfId="0" applyFont="1" applyFill="1" applyBorder="1" applyAlignment="1" quotePrefix="1">
      <alignment horizontal="center" vertical="center" wrapText="1"/>
    </xf>
    <xf numFmtId="0" fontId="6" fillId="0" borderId="47" xfId="0" applyFont="1" applyFill="1" applyBorder="1" applyAlignment="1">
      <alignment horizontal="center" vertical="center" wrapText="1"/>
    </xf>
    <xf numFmtId="0" fontId="6" fillId="0" borderId="47" xfId="0" applyFont="1" applyFill="1" applyBorder="1" applyAlignment="1">
      <alignment vertical="center" wrapText="1"/>
    </xf>
    <xf numFmtId="0" fontId="6" fillId="0" borderId="44" xfId="0" applyFont="1" applyFill="1" applyBorder="1" applyAlignment="1">
      <alignment vertical="center" wrapText="1"/>
    </xf>
    <xf numFmtId="0" fontId="19" fillId="0" borderId="0" xfId="0" applyFont="1" applyFill="1" applyAlignment="1">
      <alignment horizontal="left" vertical="center"/>
    </xf>
    <xf numFmtId="0" fontId="8" fillId="0" borderId="0" xfId="975" applyFont="1" applyFill="1" applyAlignment="1">
      <alignment vertical="center"/>
      <protection/>
    </xf>
    <xf numFmtId="0" fontId="6" fillId="0" borderId="0" xfId="975" applyFont="1" applyFill="1" applyAlignment="1">
      <alignment vertical="center"/>
      <protection/>
    </xf>
    <xf numFmtId="0" fontId="21"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0" fontId="15" fillId="0" borderId="25" xfId="0" applyFont="1" applyFill="1" applyBorder="1" applyAlignment="1">
      <alignment vertical="center" wrapText="1"/>
    </xf>
    <xf numFmtId="0" fontId="8" fillId="0" borderId="0" xfId="0" applyFont="1" applyFill="1" applyAlignment="1">
      <alignment horizontal="left" vertical="center"/>
    </xf>
    <xf numFmtId="0" fontId="6" fillId="0" borderId="0" xfId="975" applyFont="1" applyFill="1" applyAlignment="1">
      <alignment horizontal="center" vertical="center" wrapText="1"/>
      <protection/>
    </xf>
    <xf numFmtId="0" fontId="6" fillId="0" borderId="0" xfId="975" applyFont="1" applyFill="1" applyAlignment="1">
      <alignment vertical="center" wrapText="1"/>
      <protection/>
    </xf>
    <xf numFmtId="0" fontId="6" fillId="0" borderId="32" xfId="975" applyFont="1" applyFill="1" applyBorder="1" applyAlignment="1">
      <alignment vertical="center" wrapText="1"/>
      <protection/>
    </xf>
    <xf numFmtId="0" fontId="6" fillId="0" borderId="46" xfId="975" applyFont="1" applyFill="1" applyBorder="1" applyAlignment="1">
      <alignment horizontal="center" vertical="center" wrapText="1"/>
      <protection/>
    </xf>
    <xf numFmtId="0" fontId="6" fillId="0" borderId="17" xfId="975" applyFont="1" applyFill="1" applyBorder="1" applyAlignment="1">
      <alignment horizontal="center" vertical="center" wrapText="1"/>
      <protection/>
    </xf>
    <xf numFmtId="0" fontId="5" fillId="0" borderId="32" xfId="975" applyFont="1" applyFill="1" applyBorder="1" applyAlignment="1">
      <alignment horizontal="center" vertical="center"/>
      <protection/>
    </xf>
    <xf numFmtId="0" fontId="5" fillId="0" borderId="46" xfId="975" applyFont="1" applyFill="1" applyBorder="1" applyAlignment="1">
      <alignment horizontal="center" vertical="center" wrapText="1"/>
      <protection/>
    </xf>
    <xf numFmtId="0" fontId="5" fillId="0" borderId="17" xfId="975" applyFont="1" applyFill="1" applyBorder="1" applyAlignment="1">
      <alignment horizontal="center" vertical="center" wrapText="1"/>
      <protection/>
    </xf>
    <xf numFmtId="0" fontId="5" fillId="0" borderId="46" xfId="975" applyFont="1" applyFill="1" applyBorder="1" applyAlignment="1">
      <alignment vertical="center" wrapText="1"/>
      <protection/>
    </xf>
    <xf numFmtId="0" fontId="5" fillId="0" borderId="17" xfId="975" applyFont="1" applyFill="1" applyBorder="1" applyAlignment="1">
      <alignment vertical="center" wrapText="1"/>
      <protection/>
    </xf>
    <xf numFmtId="0" fontId="5" fillId="0" borderId="32" xfId="0" applyFont="1" applyBorder="1" applyAlignment="1">
      <alignment horizontal="center"/>
    </xf>
    <xf numFmtId="0" fontId="0" fillId="0" borderId="32" xfId="0" applyBorder="1" applyAlignment="1">
      <alignment/>
    </xf>
    <xf numFmtId="0" fontId="15" fillId="0" borderId="0" xfId="976" applyFont="1" applyAlignment="1">
      <alignment vertical="center"/>
      <protection/>
    </xf>
    <xf numFmtId="0" fontId="6" fillId="0" borderId="0" xfId="976" applyFont="1" applyAlignment="1">
      <alignment vertical="center"/>
      <protection/>
    </xf>
    <xf numFmtId="0" fontId="5" fillId="0" borderId="0" xfId="976" applyFont="1" applyAlignment="1">
      <alignment vertical="center"/>
      <protection/>
    </xf>
    <xf numFmtId="0" fontId="15" fillId="0" borderId="0" xfId="976" applyFont="1" applyAlignment="1">
      <alignment horizontal="left" vertical="center"/>
      <protection/>
    </xf>
    <xf numFmtId="0" fontId="45" fillId="0" borderId="32" xfId="976" applyFont="1" applyBorder="1" applyAlignment="1">
      <alignment horizontal="center" vertical="center" wrapText="1"/>
      <protection/>
    </xf>
    <xf numFmtId="0" fontId="45" fillId="0" borderId="32" xfId="976" applyFont="1" applyFill="1" applyBorder="1" applyAlignment="1">
      <alignment horizontal="center" vertical="center" wrapText="1"/>
      <protection/>
    </xf>
    <xf numFmtId="0" fontId="5" fillId="0" borderId="32" xfId="976" applyFont="1" applyBorder="1" applyAlignment="1">
      <alignment horizontal="center" vertical="center"/>
      <protection/>
    </xf>
    <xf numFmtId="0" fontId="5" fillId="0" borderId="32" xfId="976" applyFont="1" applyFill="1" applyBorder="1" applyAlignment="1">
      <alignment horizontal="center" vertical="center"/>
      <protection/>
    </xf>
    <xf numFmtId="49" fontId="5" fillId="0" borderId="32" xfId="976" applyNumberFormat="1" applyFont="1" applyFill="1" applyBorder="1" applyAlignment="1">
      <alignment horizontal="center" vertical="center"/>
      <protection/>
    </xf>
    <xf numFmtId="0" fontId="45" fillId="0" borderId="32" xfId="976" applyFont="1" applyBorder="1" applyAlignment="1">
      <alignment vertical="center" wrapText="1"/>
      <protection/>
    </xf>
    <xf numFmtId="0" fontId="15" fillId="0" borderId="32" xfId="976" applyFont="1" applyBorder="1" applyAlignment="1">
      <alignment horizontal="justify" vertical="center" wrapText="1"/>
      <protection/>
    </xf>
    <xf numFmtId="0" fontId="15" fillId="0" borderId="32" xfId="976" applyFont="1" applyBorder="1" applyAlignment="1">
      <alignment horizontal="center" vertical="center" wrapText="1"/>
      <protection/>
    </xf>
    <xf numFmtId="0" fontId="15" fillId="0" borderId="32" xfId="976" applyFont="1" applyBorder="1" applyAlignment="1">
      <alignment vertical="center" wrapText="1"/>
      <protection/>
    </xf>
    <xf numFmtId="0" fontId="15" fillId="0" borderId="32" xfId="976" applyFont="1" applyBorder="1" applyAlignment="1">
      <alignment horizontal="left" vertical="center" wrapText="1"/>
      <protection/>
    </xf>
    <xf numFmtId="0" fontId="81" fillId="0" borderId="0" xfId="976" applyFont="1" applyAlignment="1">
      <alignment vertical="center"/>
      <protection/>
    </xf>
    <xf numFmtId="0" fontId="15" fillId="0" borderId="0" xfId="976" applyFont="1" applyFill="1" applyAlignment="1">
      <alignment vertical="center"/>
      <protection/>
    </xf>
    <xf numFmtId="0" fontId="15" fillId="0" borderId="0" xfId="976" applyFont="1" applyBorder="1" applyAlignment="1">
      <alignment vertical="center"/>
      <protection/>
    </xf>
    <xf numFmtId="0" fontId="15" fillId="0" borderId="44" xfId="976" applyFont="1" applyBorder="1" applyAlignment="1">
      <alignment vertical="center"/>
      <protection/>
    </xf>
    <xf numFmtId="0" fontId="15" fillId="0" borderId="0" xfId="976" applyFont="1" applyAlignment="1">
      <alignment horizontal="center" vertical="center"/>
      <protection/>
    </xf>
    <xf numFmtId="0" fontId="45" fillId="0" borderId="0" xfId="976" applyFont="1" applyAlignment="1">
      <alignment vertical="center"/>
      <protection/>
    </xf>
    <xf numFmtId="0" fontId="45" fillId="0" borderId="0" xfId="976" applyFont="1" applyAlignment="1">
      <alignment horizontal="center" vertical="center" wrapText="1"/>
      <protection/>
    </xf>
    <xf numFmtId="0" fontId="45" fillId="0" borderId="25" xfId="976" applyFont="1" applyFill="1" applyBorder="1" applyAlignment="1">
      <alignment horizontal="center" vertical="center" wrapText="1"/>
      <protection/>
    </xf>
    <xf numFmtId="0" fontId="5" fillId="0" borderId="32" xfId="976" applyFont="1" applyBorder="1" applyAlignment="1">
      <alignment horizontal="center" vertical="center" wrapText="1"/>
      <protection/>
    </xf>
    <xf numFmtId="0" fontId="5" fillId="0" borderId="32" xfId="976" applyFont="1" applyFill="1" applyBorder="1" applyAlignment="1">
      <alignment horizontal="center" vertical="center" wrapText="1"/>
      <protection/>
    </xf>
    <xf numFmtId="0" fontId="5" fillId="0" borderId="37" xfId="976" applyNumberFormat="1" applyFont="1" applyFill="1" applyBorder="1" applyAlignment="1">
      <alignment horizontal="center" vertical="center" wrapText="1"/>
      <protection/>
    </xf>
    <xf numFmtId="0" fontId="45" fillId="0" borderId="32" xfId="976" applyFont="1" applyBorder="1" applyAlignment="1">
      <alignment horizontal="left" vertical="center" wrapText="1"/>
      <protection/>
    </xf>
    <xf numFmtId="0" fontId="0" fillId="87" borderId="0" xfId="0" applyFill="1" applyBorder="1" applyAlignment="1">
      <alignment/>
    </xf>
    <xf numFmtId="0" fontId="46" fillId="87" borderId="0" xfId="0" applyFont="1" applyFill="1" applyBorder="1" applyAlignment="1">
      <alignment horizontal="left"/>
    </xf>
    <xf numFmtId="0" fontId="0" fillId="0" borderId="0" xfId="0" applyBorder="1" applyAlignment="1">
      <alignment/>
    </xf>
    <xf numFmtId="0" fontId="7" fillId="87" borderId="0" xfId="0" applyFont="1" applyFill="1" applyBorder="1" applyAlignment="1">
      <alignment/>
    </xf>
    <xf numFmtId="0" fontId="8" fillId="87" borderId="0" xfId="0" applyFont="1" applyFill="1" applyAlignment="1">
      <alignment horizontal="center"/>
    </xf>
    <xf numFmtId="2" fontId="6" fillId="0" borderId="32" xfId="0" applyNumberFormat="1" applyFont="1" applyBorder="1" applyAlignment="1">
      <alignment horizontal="center" vertical="center" wrapText="1"/>
    </xf>
    <xf numFmtId="0" fontId="6" fillId="0" borderId="32" xfId="0" applyFont="1" applyBorder="1" applyAlignment="1">
      <alignment/>
    </xf>
    <xf numFmtId="0" fontId="6" fillId="0" borderId="41" xfId="0" applyFont="1" applyBorder="1" applyAlignment="1">
      <alignment/>
    </xf>
    <xf numFmtId="0" fontId="8" fillId="0" borderId="0" xfId="0" applyFont="1" applyAlignment="1">
      <alignment/>
    </xf>
    <xf numFmtId="0" fontId="5" fillId="87" borderId="25" xfId="0" applyFont="1" applyFill="1" applyBorder="1" applyAlignment="1">
      <alignment/>
    </xf>
    <xf numFmtId="0" fontId="5" fillId="87" borderId="32" xfId="0" applyFont="1" applyFill="1" applyBorder="1" applyAlignment="1">
      <alignment horizontal="left" wrapText="1" indent="1"/>
    </xf>
    <xf numFmtId="49" fontId="5" fillId="0" borderId="32" xfId="0" applyNumberFormat="1" applyFont="1" applyBorder="1" applyAlignment="1">
      <alignment/>
    </xf>
    <xf numFmtId="49" fontId="5" fillId="0" borderId="35" xfId="0" applyNumberFormat="1" applyFont="1" applyBorder="1" applyAlignment="1">
      <alignment/>
    </xf>
    <xf numFmtId="49" fontId="5" fillId="87" borderId="36" xfId="0" applyNumberFormat="1" applyFont="1" applyFill="1" applyBorder="1" applyAlignment="1">
      <alignment/>
    </xf>
    <xf numFmtId="0" fontId="5" fillId="0" borderId="41" xfId="0" applyFont="1" applyBorder="1" applyAlignment="1">
      <alignment wrapText="1"/>
    </xf>
    <xf numFmtId="49" fontId="5" fillId="87" borderId="37" xfId="0" applyNumberFormat="1" applyFont="1" applyFill="1" applyBorder="1" applyAlignment="1">
      <alignment/>
    </xf>
    <xf numFmtId="49" fontId="5" fillId="87" borderId="26" xfId="0" applyNumberFormat="1" applyFont="1" applyFill="1" applyBorder="1" applyAlignment="1">
      <alignment/>
    </xf>
    <xf numFmtId="49" fontId="5" fillId="87" borderId="25" xfId="0" applyNumberFormat="1" applyFont="1" applyFill="1" applyBorder="1" applyAlignment="1">
      <alignment/>
    </xf>
    <xf numFmtId="49" fontId="5" fillId="87" borderId="32" xfId="0" applyNumberFormat="1" applyFont="1" applyFill="1" applyBorder="1" applyAlignment="1">
      <alignment/>
    </xf>
    <xf numFmtId="0" fontId="5" fillId="87" borderId="32" xfId="0" applyFont="1" applyFill="1" applyBorder="1" applyAlignment="1">
      <alignment wrapText="1"/>
    </xf>
    <xf numFmtId="0" fontId="84" fillId="87" borderId="32" xfId="0" applyFont="1" applyFill="1" applyBorder="1" applyAlignment="1">
      <alignment wrapText="1"/>
    </xf>
    <xf numFmtId="49" fontId="5" fillId="87" borderId="32" xfId="0" applyNumberFormat="1" applyFont="1" applyFill="1" applyBorder="1" applyAlignment="1">
      <alignment vertical="center"/>
    </xf>
    <xf numFmtId="0" fontId="5" fillId="0" borderId="32" xfId="0" applyFont="1" applyBorder="1" applyAlignment="1">
      <alignment wrapText="1"/>
    </xf>
    <xf numFmtId="49" fontId="6" fillId="0" borderId="32" xfId="0" applyNumberFormat="1" applyFont="1" applyFill="1" applyBorder="1" applyAlignment="1">
      <alignment horizontal="left" vertical="center"/>
    </xf>
    <xf numFmtId="16" fontId="5" fillId="0" borderId="26" xfId="0" applyNumberFormat="1" applyFont="1" applyBorder="1" applyAlignment="1">
      <alignment/>
    </xf>
    <xf numFmtId="16" fontId="5" fillId="87" borderId="26" xfId="0" applyNumberFormat="1" applyFont="1" applyFill="1" applyBorder="1" applyAlignment="1">
      <alignment/>
    </xf>
    <xf numFmtId="16" fontId="5" fillId="87" borderId="33" xfId="0" applyNumberFormat="1" applyFont="1" applyFill="1" applyBorder="1" applyAlignment="1">
      <alignment/>
    </xf>
    <xf numFmtId="0" fontId="5" fillId="0" borderId="26" xfId="0" applyFont="1" applyBorder="1" applyAlignment="1">
      <alignment/>
    </xf>
    <xf numFmtId="0" fontId="5" fillId="0" borderId="25" xfId="0" applyFont="1" applyBorder="1" applyAlignment="1">
      <alignment vertical="top" wrapText="1"/>
    </xf>
    <xf numFmtId="49" fontId="5" fillId="0" borderId="26" xfId="0" applyNumberFormat="1" applyFont="1" applyBorder="1" applyAlignment="1">
      <alignment/>
    </xf>
    <xf numFmtId="49" fontId="5" fillId="87" borderId="33" xfId="0" applyNumberFormat="1" applyFont="1" applyFill="1" applyBorder="1" applyAlignment="1">
      <alignment/>
    </xf>
    <xf numFmtId="49" fontId="5" fillId="0" borderId="32" xfId="0" applyNumberFormat="1" applyFont="1" applyFill="1" applyBorder="1" applyAlignment="1">
      <alignment/>
    </xf>
    <xf numFmtId="0" fontId="6" fillId="87" borderId="32" xfId="0" applyFont="1" applyFill="1" applyBorder="1" applyAlignment="1">
      <alignment vertical="center" wrapText="1"/>
    </xf>
    <xf numFmtId="0" fontId="23" fillId="0" borderId="32" xfId="977" applyFont="1" applyBorder="1" applyAlignment="1">
      <alignment vertical="center"/>
      <protection/>
    </xf>
    <xf numFmtId="0" fontId="4" fillId="0" borderId="32" xfId="977" applyFont="1" applyBorder="1" applyAlignment="1">
      <alignment horizontal="right" vertical="center"/>
      <protection/>
    </xf>
    <xf numFmtId="0" fontId="0" fillId="0" borderId="32" xfId="977" applyFont="1" applyBorder="1" applyAlignment="1">
      <alignment vertical="center"/>
      <protection/>
    </xf>
    <xf numFmtId="0" fontId="19" fillId="0" borderId="32" xfId="977" applyFont="1" applyBorder="1" applyAlignment="1">
      <alignment vertical="center"/>
      <protection/>
    </xf>
    <xf numFmtId="0" fontId="5" fillId="0" borderId="0" xfId="0" applyFont="1" applyFill="1" applyAlignment="1">
      <alignment horizontal="left" vertical="center" wrapText="1"/>
    </xf>
    <xf numFmtId="0" fontId="9" fillId="0" borderId="44" xfId="0" applyFont="1" applyFill="1" applyBorder="1" applyAlignment="1">
      <alignment horizontal="right" vertical="center" wrapText="1"/>
    </xf>
    <xf numFmtId="0" fontId="5" fillId="87" borderId="0" xfId="0" applyFont="1" applyFill="1" applyAlignment="1">
      <alignment horizontal="left" vertical="center" wrapText="1"/>
    </xf>
    <xf numFmtId="0" fontId="5" fillId="87" borderId="0" xfId="0" applyFont="1" applyFill="1" applyAlignment="1">
      <alignment horizontal="center" vertical="center" wrapText="1"/>
    </xf>
    <xf numFmtId="0" fontId="0" fillId="87" borderId="0" xfId="0" applyFont="1" applyFill="1" applyAlignment="1">
      <alignmen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0" fillId="87" borderId="0" xfId="0" applyFont="1" applyFill="1" applyAlignment="1">
      <alignment horizontal="center" vertical="center" wrapText="1"/>
    </xf>
    <xf numFmtId="0" fontId="0" fillId="87" borderId="0" xfId="0" applyFill="1" applyAlignment="1">
      <alignment horizontal="center" vertical="center" wrapText="1"/>
    </xf>
    <xf numFmtId="0" fontId="5" fillId="0" borderId="3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87" borderId="26"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3" xfId="0" applyFont="1" applyFill="1" applyBorder="1" applyAlignment="1">
      <alignment horizontal="left" vertical="center" wrapText="1"/>
    </xf>
    <xf numFmtId="0" fontId="0" fillId="87" borderId="0" xfId="0" applyFont="1" applyFill="1" applyAlignment="1">
      <alignment horizontal="left" vertical="center" wrapText="1"/>
    </xf>
    <xf numFmtId="0" fontId="0" fillId="87" borderId="0" xfId="0" applyFill="1" applyAlignment="1">
      <alignment horizontal="left" vertical="center" wrapText="1"/>
    </xf>
    <xf numFmtId="0" fontId="0" fillId="87" borderId="0" xfId="0" applyFill="1" applyAlignment="1">
      <alignment vertical="center" wrapText="1"/>
    </xf>
    <xf numFmtId="0" fontId="5" fillId="87"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6" fillId="87" borderId="0" xfId="0" applyFont="1" applyFill="1" applyAlignment="1">
      <alignment horizontal="center" vertical="center" wrapText="1"/>
    </xf>
    <xf numFmtId="0" fontId="8" fillId="87" borderId="0" xfId="0" applyFont="1" applyFill="1" applyAlignment="1">
      <alignment horizontal="center" vertical="center" wrapText="1"/>
    </xf>
    <xf numFmtId="0" fontId="8" fillId="87" borderId="0" xfId="0" applyFont="1" applyFill="1" applyAlignment="1">
      <alignment vertical="center" wrapText="1"/>
    </xf>
    <xf numFmtId="0" fontId="0" fillId="87"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Fill="1" applyAlignment="1">
      <alignment horizontal="center" vertical="center" wrapText="1"/>
    </xf>
    <xf numFmtId="0" fontId="7" fillId="87" borderId="0" xfId="0" applyFont="1" applyFill="1" applyBorder="1" applyAlignment="1">
      <alignment wrapText="1"/>
    </xf>
    <xf numFmtId="0" fontId="12" fillId="0" borderId="0" xfId="0" applyFont="1" applyAlignment="1">
      <alignment/>
    </xf>
    <xf numFmtId="0" fontId="7" fillId="87" borderId="0" xfId="0" applyFont="1" applyFill="1" applyBorder="1" applyAlignment="1">
      <alignment vertical="center" wrapText="1"/>
    </xf>
    <xf numFmtId="0" fontId="12" fillId="0" borderId="0" xfId="0" applyFont="1" applyAlignment="1">
      <alignment vertical="center"/>
    </xf>
    <xf numFmtId="0" fontId="0" fillId="0" borderId="0" xfId="0" applyAlignment="1">
      <alignment vertical="center"/>
    </xf>
    <xf numFmtId="0" fontId="6" fillId="87" borderId="26"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25" xfId="0" applyFont="1" applyBorder="1" applyAlignment="1">
      <alignment horizontal="center" vertical="center" wrapText="1"/>
    </xf>
    <xf numFmtId="0" fontId="5" fillId="0" borderId="25" xfId="0" applyFont="1" applyFill="1" applyBorder="1" applyAlignment="1">
      <alignment horizontal="left" vertical="center" wrapText="1"/>
    </xf>
    <xf numFmtId="0" fontId="1" fillId="0" borderId="32" xfId="977" applyFont="1" applyBorder="1" applyAlignment="1">
      <alignment vertical="center" wrapText="1"/>
      <protection/>
    </xf>
    <xf numFmtId="0" fontId="23" fillId="0" borderId="32" xfId="977" applyFont="1" applyBorder="1" applyAlignment="1">
      <alignment vertical="center"/>
      <protection/>
    </xf>
    <xf numFmtId="0" fontId="1" fillId="0" borderId="26" xfId="977" applyFont="1" applyBorder="1" applyAlignment="1">
      <alignment vertical="center" wrapText="1"/>
      <protection/>
    </xf>
    <xf numFmtId="0" fontId="4" fillId="0" borderId="26" xfId="977" applyFont="1" applyBorder="1" applyAlignment="1">
      <alignment horizontal="left" vertical="center"/>
      <protection/>
    </xf>
    <xf numFmtId="0" fontId="23" fillId="0" borderId="33" xfId="977" applyFont="1" applyBorder="1" applyAlignment="1">
      <alignment vertical="center"/>
      <protection/>
    </xf>
    <xf numFmtId="0" fontId="23" fillId="0" borderId="25" xfId="977" applyFont="1" applyBorder="1" applyAlignment="1">
      <alignment vertical="center"/>
      <protection/>
    </xf>
    <xf numFmtId="0" fontId="4" fillId="0" borderId="32" xfId="977" applyFont="1" applyBorder="1" applyAlignment="1">
      <alignment vertical="center" wrapText="1"/>
      <protection/>
    </xf>
    <xf numFmtId="0" fontId="4" fillId="0" borderId="32" xfId="977" applyFont="1" applyBorder="1" applyAlignment="1">
      <alignment horizontal="left" vertical="center" wrapText="1"/>
      <protection/>
    </xf>
    <xf numFmtId="0" fontId="22" fillId="0" borderId="0" xfId="977" applyFont="1" applyAlignment="1">
      <alignment horizontal="right" vertical="center"/>
      <protection/>
    </xf>
    <xf numFmtId="0" fontId="20" fillId="0" borderId="0" xfId="977" applyFont="1" applyAlignment="1">
      <alignment horizontal="center" vertical="center"/>
      <protection/>
    </xf>
    <xf numFmtId="0" fontId="21" fillId="0" borderId="0" xfId="977" applyFont="1" applyAlignment="1">
      <alignment vertical="center"/>
      <protection/>
    </xf>
    <xf numFmtId="0" fontId="18" fillId="0" borderId="0" xfId="977" applyFont="1" applyAlignment="1">
      <alignment horizontal="center" vertical="center"/>
      <protection/>
    </xf>
    <xf numFmtId="0" fontId="19" fillId="0" borderId="0" xfId="977" applyFont="1" applyAlignment="1">
      <alignment vertical="center"/>
      <protection/>
    </xf>
    <xf numFmtId="0" fontId="1" fillId="0" borderId="32" xfId="977" applyFont="1" applyBorder="1" applyAlignment="1">
      <alignment horizontal="center" vertical="center" wrapText="1"/>
      <protection/>
    </xf>
    <xf numFmtId="0" fontId="1" fillId="0" borderId="0" xfId="977" applyFont="1" applyAlignment="1">
      <alignment horizontal="center" vertical="center"/>
      <protection/>
    </xf>
    <xf numFmtId="0" fontId="0" fillId="0" borderId="0" xfId="977" applyAlignment="1">
      <alignment vertical="center"/>
      <protection/>
    </xf>
    <xf numFmtId="0" fontId="16" fillId="0" borderId="0" xfId="977" applyFont="1" applyAlignment="1">
      <alignment horizontal="center" vertical="center"/>
      <protection/>
    </xf>
    <xf numFmtId="0" fontId="17" fillId="0" borderId="0" xfId="977" applyFont="1" applyAlignment="1">
      <alignment horizontal="center" vertical="center"/>
      <protection/>
    </xf>
    <xf numFmtId="0" fontId="18" fillId="0" borderId="0" xfId="977" applyFont="1" applyAlignment="1">
      <alignment horizontal="justify" vertical="center"/>
      <protection/>
    </xf>
    <xf numFmtId="0" fontId="5" fillId="0" borderId="0" xfId="977" applyFont="1" applyFill="1" applyBorder="1" applyAlignment="1">
      <alignment horizontal="left" vertical="top" wrapText="1"/>
      <protection/>
    </xf>
    <xf numFmtId="0" fontId="5" fillId="0" borderId="0" xfId="977" applyFont="1" applyFill="1" applyAlignment="1">
      <alignment horizontal="center" vertical="top" wrapText="1"/>
      <protection/>
    </xf>
    <xf numFmtId="0" fontId="4" fillId="0" borderId="0" xfId="977" applyFont="1" applyBorder="1" applyAlignment="1">
      <alignment horizontal="left" vertical="center" wrapText="1"/>
      <protection/>
    </xf>
    <xf numFmtId="0" fontId="5" fillId="0" borderId="0" xfId="977" applyFont="1" applyBorder="1" applyAlignment="1">
      <alignment horizontal="left" vertical="top" wrapText="1"/>
      <protection/>
    </xf>
    <xf numFmtId="0" fontId="5" fillId="0" borderId="0" xfId="977" applyFont="1" applyAlignment="1">
      <alignment horizontal="center" vertical="top" wrapText="1"/>
      <protection/>
    </xf>
    <xf numFmtId="0" fontId="5" fillId="0" borderId="0" xfId="977" applyFont="1" applyAlignment="1">
      <alignment horizontal="left" vertical="center"/>
      <protection/>
    </xf>
    <xf numFmtId="0" fontId="5" fillId="0" borderId="0" xfId="977" applyFont="1" applyFill="1" applyAlignment="1">
      <alignment horizontal="left" vertical="center"/>
      <protection/>
    </xf>
    <xf numFmtId="0" fontId="5" fillId="0" borderId="0" xfId="977" applyFont="1" applyFill="1" applyBorder="1" applyAlignment="1">
      <alignment horizontal="left" vertical="center" wrapText="1"/>
      <protection/>
    </xf>
    <xf numFmtId="0" fontId="23" fillId="0" borderId="32" xfId="977" applyFont="1" applyBorder="1" applyAlignment="1">
      <alignment vertical="center" wrapText="1"/>
      <protection/>
    </xf>
    <xf numFmtId="0" fontId="1" fillId="0" borderId="26" xfId="977" applyFont="1" applyBorder="1" applyAlignment="1">
      <alignment horizontal="left" vertical="center"/>
      <protection/>
    </xf>
    <xf numFmtId="0" fontId="24" fillId="0" borderId="33" xfId="977" applyFont="1" applyBorder="1" applyAlignment="1">
      <alignment vertical="center"/>
      <protection/>
    </xf>
    <xf numFmtId="0" fontId="24" fillId="0" borderId="25" xfId="977" applyFont="1" applyBorder="1" applyAlignment="1">
      <alignment vertical="center"/>
      <protection/>
    </xf>
    <xf numFmtId="0" fontId="1" fillId="0" borderId="26" xfId="977" applyFont="1" applyBorder="1" applyAlignment="1">
      <alignment vertical="center"/>
      <protection/>
    </xf>
    <xf numFmtId="0" fontId="24" fillId="0" borderId="32" xfId="977" applyFont="1" applyBorder="1" applyAlignment="1">
      <alignment vertical="center"/>
      <protection/>
    </xf>
    <xf numFmtId="0" fontId="1" fillId="0" borderId="26" xfId="977" applyFont="1" applyBorder="1" applyAlignment="1">
      <alignment horizontal="left" vertical="center" wrapText="1"/>
      <protection/>
    </xf>
    <xf numFmtId="0" fontId="24" fillId="0" borderId="33" xfId="977" applyFont="1" applyBorder="1" applyAlignment="1">
      <alignment vertical="center" wrapText="1"/>
      <protection/>
    </xf>
    <xf numFmtId="0" fontId="24" fillId="0" borderId="25" xfId="977" applyFont="1" applyBorder="1" applyAlignment="1">
      <alignment vertical="center" wrapText="1"/>
      <protection/>
    </xf>
    <xf numFmtId="0" fontId="1" fillId="0" borderId="0" xfId="0" applyFont="1" applyFill="1" applyAlignment="1">
      <alignment horizontal="center" vertical="center" wrapText="1"/>
    </xf>
    <xf numFmtId="0" fontId="6" fillId="0" borderId="32" xfId="0" applyFont="1" applyBorder="1" applyAlignment="1">
      <alignment horizontal="center" vertical="center" wrapText="1"/>
    </xf>
    <xf numFmtId="0" fontId="6" fillId="0" borderId="2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8" fillId="0" borderId="25" xfId="0" applyFont="1" applyBorder="1" applyAlignment="1">
      <alignment horizontal="left" vertical="center" wrapText="1"/>
    </xf>
    <xf numFmtId="0" fontId="1" fillId="87" borderId="0" xfId="0" applyFont="1" applyFill="1" applyAlignment="1">
      <alignment horizontal="center" vertical="center" wrapText="1"/>
    </xf>
    <xf numFmtId="0" fontId="45" fillId="0" borderId="0" xfId="0" applyFont="1" applyFill="1" applyAlignment="1">
      <alignment horizontal="center" vertical="center" wrapText="1"/>
    </xf>
    <xf numFmtId="0" fontId="45" fillId="0" borderId="0" xfId="0" applyFont="1" applyFill="1" applyAlignment="1">
      <alignment horizontal="center" vertical="center"/>
    </xf>
    <xf numFmtId="0" fontId="45" fillId="0" borderId="35" xfId="0" applyFont="1" applyFill="1" applyBorder="1" applyAlignment="1">
      <alignment horizontal="center" vertical="center" wrapText="1"/>
    </xf>
    <xf numFmtId="0" fontId="45" fillId="0" borderId="41"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 fillId="87" borderId="0" xfId="0" applyFont="1" applyFill="1" applyAlignment="1">
      <alignment horizontal="center" wrapText="1"/>
    </xf>
    <xf numFmtId="0" fontId="6" fillId="87" borderId="34" xfId="0" applyFont="1" applyFill="1" applyBorder="1" applyAlignment="1">
      <alignment horizontal="center" vertical="center" wrapText="1"/>
    </xf>
    <xf numFmtId="0" fontId="6" fillId="87" borderId="37" xfId="0" applyFont="1" applyFill="1" applyBorder="1" applyAlignment="1">
      <alignment horizontal="center" vertical="center" wrapText="1"/>
    </xf>
    <xf numFmtId="0" fontId="46" fillId="0" borderId="32" xfId="0" applyFont="1" applyBorder="1" applyAlignment="1">
      <alignment horizontal="center" vertical="center" wrapText="1"/>
    </xf>
    <xf numFmtId="0" fontId="5" fillId="87" borderId="0" xfId="0" applyFont="1" applyFill="1" applyBorder="1" applyAlignment="1">
      <alignment horizontal="left" vertical="center" wrapText="1"/>
    </xf>
    <xf numFmtId="0" fontId="1" fillId="87" borderId="0" xfId="0" applyFont="1" applyFill="1" applyAlignment="1">
      <alignment horizontal="center"/>
    </xf>
    <xf numFmtId="0" fontId="0" fillId="87" borderId="0" xfId="0" applyFont="1" applyFill="1" applyAlignment="1">
      <alignment horizontal="center"/>
    </xf>
    <xf numFmtId="0" fontId="45" fillId="87" borderId="0" xfId="0" applyFont="1" applyFill="1" applyAlignment="1">
      <alignment horizontal="center" wrapText="1"/>
    </xf>
    <xf numFmtId="0" fontId="0" fillId="87" borderId="0" xfId="0" applyFont="1" applyFill="1" applyAlignment="1">
      <alignment horizontal="center" wrapText="1"/>
    </xf>
    <xf numFmtId="0" fontId="46" fillId="0" borderId="34" xfId="0" applyFont="1" applyBorder="1" applyAlignment="1">
      <alignment horizontal="center" vertical="center" wrapText="1"/>
    </xf>
    <xf numFmtId="0" fontId="46" fillId="0" borderId="37" xfId="0" applyFont="1" applyBorder="1" applyAlignment="1">
      <alignment horizontal="center" vertical="center" wrapText="1"/>
    </xf>
    <xf numFmtId="0" fontId="6" fillId="87" borderId="0" xfId="0" applyFont="1" applyFill="1" applyAlignment="1">
      <alignment horizontal="center"/>
    </xf>
    <xf numFmtId="0" fontId="6" fillId="0" borderId="35" xfId="0" applyFont="1" applyFill="1" applyBorder="1" applyAlignment="1">
      <alignment horizontal="left" vertical="center" wrapText="1"/>
    </xf>
    <xf numFmtId="0" fontId="6" fillId="0" borderId="32" xfId="0" applyFont="1" applyBorder="1" applyAlignment="1">
      <alignment horizontal="center" vertical="center"/>
    </xf>
    <xf numFmtId="0" fontId="5" fillId="0" borderId="32" xfId="0" applyFont="1" applyBorder="1" applyAlignment="1">
      <alignment horizontal="center" vertical="center" wrapText="1"/>
    </xf>
    <xf numFmtId="0" fontId="6" fillId="0" borderId="37"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8" fillId="0" borderId="25" xfId="0" applyFont="1" applyBorder="1" applyAlignment="1">
      <alignment vertical="center"/>
    </xf>
    <xf numFmtId="0" fontId="5" fillId="0" borderId="44"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8" fillId="0" borderId="41" xfId="0" applyFont="1" applyBorder="1" applyAlignment="1">
      <alignment vertical="center"/>
    </xf>
    <xf numFmtId="0" fontId="6" fillId="0" borderId="26" xfId="0" applyFont="1" applyFill="1" applyBorder="1" applyAlignment="1">
      <alignment vertical="center" wrapText="1"/>
    </xf>
    <xf numFmtId="0" fontId="6" fillId="0" borderId="33" xfId="0" applyFont="1" applyFill="1" applyBorder="1" applyAlignment="1">
      <alignment vertical="center" wrapText="1"/>
    </xf>
    <xf numFmtId="0" fontId="0" fillId="0" borderId="25" xfId="0" applyBorder="1" applyAlignment="1">
      <alignment vertical="center"/>
    </xf>
    <xf numFmtId="0" fontId="5" fillId="0" borderId="26" xfId="0" applyFont="1" applyBorder="1" applyAlignment="1">
      <alignment horizontal="left" vertical="center" wrapText="1"/>
    </xf>
    <xf numFmtId="0" fontId="0" fillId="0" borderId="33" xfId="0" applyFont="1" applyBorder="1" applyAlignment="1">
      <alignment/>
    </xf>
    <xf numFmtId="0" fontId="0" fillId="0" borderId="25" xfId="0" applyFont="1" applyBorder="1" applyAlignment="1">
      <alignment/>
    </xf>
    <xf numFmtId="0" fontId="6" fillId="87" borderId="33" xfId="0" applyFont="1" applyFill="1" applyBorder="1" applyAlignment="1">
      <alignment horizontal="left" wrapText="1"/>
    </xf>
    <xf numFmtId="0" fontId="6" fillId="87" borderId="25" xfId="0" applyFont="1" applyFill="1" applyBorder="1" applyAlignment="1">
      <alignment horizontal="left" wrapText="1"/>
    </xf>
    <xf numFmtId="0" fontId="6" fillId="87" borderId="26" xfId="0" applyFont="1" applyFill="1" applyBorder="1" applyAlignment="1">
      <alignment horizontal="left" wrapText="1"/>
    </xf>
    <xf numFmtId="0" fontId="0" fillId="0" borderId="33" xfId="0" applyBorder="1" applyAlignment="1">
      <alignment wrapText="1"/>
    </xf>
    <xf numFmtId="0" fontId="0" fillId="0" borderId="25" xfId="0" applyBorder="1" applyAlignment="1">
      <alignment wrapText="1"/>
    </xf>
    <xf numFmtId="0" fontId="6" fillId="87" borderId="38" xfId="0" applyFont="1" applyFill="1" applyBorder="1" applyAlignment="1">
      <alignment horizontal="left" wrapText="1"/>
    </xf>
    <xf numFmtId="0" fontId="0" fillId="0" borderId="44" xfId="0" applyBorder="1" applyAlignment="1">
      <alignment wrapText="1"/>
    </xf>
    <xf numFmtId="0" fontId="0" fillId="0" borderId="43" xfId="0" applyBorder="1" applyAlignment="1">
      <alignment wrapText="1"/>
    </xf>
    <xf numFmtId="0" fontId="6" fillId="0" borderId="33" xfId="0" applyFont="1" applyBorder="1" applyAlignment="1">
      <alignment wrapText="1"/>
    </xf>
    <xf numFmtId="0" fontId="6" fillId="0" borderId="25" xfId="0" applyFont="1" applyBorder="1" applyAlignment="1">
      <alignment wrapText="1"/>
    </xf>
    <xf numFmtId="0" fontId="6" fillId="87" borderId="33" xfId="0" applyFont="1" applyFill="1" applyBorder="1" applyAlignment="1">
      <alignment horizontal="left" vertical="center" wrapText="1"/>
    </xf>
    <xf numFmtId="0" fontId="8" fillId="0" borderId="25" xfId="0" applyFont="1" applyBorder="1" applyAlignment="1">
      <alignment wrapText="1"/>
    </xf>
    <xf numFmtId="0" fontId="6" fillId="87" borderId="35" xfId="0" applyFont="1" applyFill="1" applyBorder="1" applyAlignment="1">
      <alignment horizontal="left" wrapText="1"/>
    </xf>
    <xf numFmtId="0" fontId="8" fillId="0" borderId="36" xfId="0" applyFont="1" applyBorder="1" applyAlignment="1">
      <alignment wrapText="1"/>
    </xf>
    <xf numFmtId="0" fontId="8" fillId="0" borderId="41" xfId="0" applyFont="1" applyBorder="1" applyAlignment="1">
      <alignment wrapText="1"/>
    </xf>
    <xf numFmtId="0" fontId="6" fillId="0" borderId="33" xfId="0" applyFont="1" applyBorder="1" applyAlignment="1">
      <alignment vertical="center" wrapText="1"/>
    </xf>
    <xf numFmtId="0" fontId="6" fillId="0" borderId="25" xfId="0" applyFont="1" applyBorder="1" applyAlignment="1">
      <alignment vertical="center" wrapText="1"/>
    </xf>
    <xf numFmtId="0" fontId="6" fillId="87" borderId="40" xfId="0" applyFont="1" applyFill="1" applyBorder="1" applyAlignment="1">
      <alignment horizontal="left" wrapText="1"/>
    </xf>
    <xf numFmtId="0" fontId="0" fillId="0" borderId="0" xfId="0" applyBorder="1" applyAlignment="1">
      <alignment wrapText="1"/>
    </xf>
    <xf numFmtId="0" fontId="0" fillId="0" borderId="42" xfId="0" applyBorder="1" applyAlignment="1">
      <alignment wrapText="1"/>
    </xf>
    <xf numFmtId="0" fontId="6" fillId="87" borderId="35" xfId="0" applyFont="1" applyFill="1" applyBorder="1" applyAlignment="1">
      <alignment horizontal="center" vertical="center"/>
    </xf>
    <xf numFmtId="0" fontId="5" fillId="87" borderId="36" xfId="0" applyFont="1" applyFill="1" applyBorder="1" applyAlignment="1">
      <alignment horizontal="center" vertical="center"/>
    </xf>
    <xf numFmtId="0" fontId="5" fillId="87" borderId="41" xfId="0" applyFont="1" applyFill="1" applyBorder="1" applyAlignment="1">
      <alignment horizontal="center" vertical="center"/>
    </xf>
    <xf numFmtId="0" fontId="5" fillId="87" borderId="38" xfId="0" applyFont="1" applyFill="1" applyBorder="1" applyAlignment="1">
      <alignment horizontal="center" vertical="center"/>
    </xf>
    <xf numFmtId="0" fontId="5" fillId="87" borderId="44" xfId="0" applyFont="1" applyFill="1" applyBorder="1" applyAlignment="1">
      <alignment horizontal="center" vertical="center"/>
    </xf>
    <xf numFmtId="0" fontId="5" fillId="87" borderId="43" xfId="0" applyFont="1" applyFill="1" applyBorder="1" applyAlignment="1">
      <alignment horizontal="center" vertical="center"/>
    </xf>
    <xf numFmtId="0" fontId="5" fillId="87" borderId="0" xfId="0" applyFont="1" applyFill="1" applyAlignment="1">
      <alignment wrapText="1"/>
    </xf>
    <xf numFmtId="0" fontId="6" fillId="87" borderId="32" xfId="0" applyFont="1" applyFill="1" applyBorder="1" applyAlignment="1">
      <alignment horizontal="center" vertical="center" wrapText="1"/>
    </xf>
    <xf numFmtId="0" fontId="0" fillId="87" borderId="32" xfId="0" applyFill="1" applyBorder="1" applyAlignment="1">
      <alignment horizontal="center" vertical="center" wrapText="1"/>
    </xf>
    <xf numFmtId="0" fontId="45" fillId="0" borderId="26" xfId="0" applyFont="1" applyFill="1" applyBorder="1" applyAlignment="1">
      <alignment horizontal="left" vertical="center" wrapText="1"/>
    </xf>
    <xf numFmtId="0" fontId="45" fillId="0" borderId="25"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vertical="center" wrapText="1"/>
    </xf>
    <xf numFmtId="0" fontId="0" fillId="0" borderId="25" xfId="0" applyFill="1" applyBorder="1" applyAlignment="1">
      <alignment vertical="center" wrapText="1"/>
    </xf>
    <xf numFmtId="0" fontId="5" fillId="0" borderId="0" xfId="0" applyFont="1" applyFill="1" applyBorder="1" applyAlignment="1">
      <alignment horizontal="center" vertical="center"/>
    </xf>
    <xf numFmtId="0" fontId="5" fillId="0" borderId="25" xfId="0" applyFont="1" applyFill="1" applyBorder="1" applyAlignment="1">
      <alignment vertical="center" wrapText="1"/>
    </xf>
    <xf numFmtId="0" fontId="5"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 fillId="0" borderId="0" xfId="0" applyFont="1" applyFill="1" applyAlignment="1">
      <alignment horizontal="center" vertical="center"/>
    </xf>
    <xf numFmtId="0" fontId="6" fillId="0" borderId="1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19" fillId="0" borderId="0" xfId="0" applyFont="1" applyFill="1" applyAlignment="1">
      <alignment horizontal="center" vertical="center"/>
    </xf>
    <xf numFmtId="0" fontId="8" fillId="0" borderId="0" xfId="975" applyFont="1" applyFill="1" applyAlignment="1">
      <alignment horizontal="center" vertical="center"/>
      <protection/>
    </xf>
    <xf numFmtId="0" fontId="6" fillId="0" borderId="52" xfId="975" applyFont="1" applyFill="1" applyBorder="1" applyAlignment="1">
      <alignment horizontal="left" vertical="center"/>
      <protection/>
    </xf>
    <xf numFmtId="0" fontId="45" fillId="0" borderId="32" xfId="0" applyFont="1" applyFill="1" applyBorder="1" applyAlignment="1">
      <alignment horizontal="center" vertical="center" wrapText="1"/>
    </xf>
    <xf numFmtId="0" fontId="45" fillId="0" borderId="38" xfId="0" applyFont="1" applyFill="1" applyBorder="1" applyAlignment="1">
      <alignment horizontal="center" vertical="center" wrapText="1"/>
    </xf>
    <xf numFmtId="0" fontId="45" fillId="0" borderId="43" xfId="0" applyFont="1" applyFill="1" applyBorder="1" applyAlignment="1">
      <alignment horizontal="center" vertical="center" wrapText="1"/>
    </xf>
    <xf numFmtId="0" fontId="21" fillId="0" borderId="25" xfId="0" applyFont="1" applyFill="1" applyBorder="1" applyAlignment="1">
      <alignment horizontal="left" vertical="center" wrapText="1"/>
    </xf>
    <xf numFmtId="0" fontId="6" fillId="0" borderId="0" xfId="975" applyFont="1" applyFill="1" applyAlignment="1">
      <alignment horizontal="center" vertical="center" wrapText="1"/>
      <protection/>
    </xf>
    <xf numFmtId="0" fontId="0" fillId="0" borderId="36" xfId="0" applyBorder="1" applyAlignment="1">
      <alignment horizontal="center"/>
    </xf>
    <xf numFmtId="0" fontId="45" fillId="0" borderId="32" xfId="976" applyFont="1" applyBorder="1" applyAlignment="1">
      <alignment horizontal="center" vertical="center" wrapText="1"/>
      <protection/>
    </xf>
    <xf numFmtId="0" fontId="45" fillId="0" borderId="0" xfId="976" applyFont="1" applyAlignment="1">
      <alignment horizontal="center" vertical="center"/>
      <protection/>
    </xf>
    <xf numFmtId="0" fontId="15" fillId="0" borderId="36" xfId="976" applyFont="1" applyFill="1" applyBorder="1" applyAlignment="1">
      <alignment horizontal="left" vertical="center"/>
      <protection/>
    </xf>
    <xf numFmtId="0" fontId="0" fillId="0" borderId="36" xfId="976" applyFill="1" applyBorder="1" applyAlignment="1">
      <alignment horizontal="left" vertical="center"/>
      <protection/>
    </xf>
    <xf numFmtId="0" fontId="45" fillId="0" borderId="0" xfId="976" applyFont="1" applyAlignment="1">
      <alignment vertical="center"/>
      <protection/>
    </xf>
    <xf numFmtId="0" fontId="45" fillId="0" borderId="34" xfId="976" applyFont="1" applyBorder="1" applyAlignment="1">
      <alignment horizontal="center" vertical="center" wrapText="1"/>
      <protection/>
    </xf>
    <xf numFmtId="0" fontId="6" fillId="0" borderId="0" xfId="0" applyFont="1" applyAlignment="1">
      <alignment horizontal="center"/>
    </xf>
    <xf numFmtId="0" fontId="6" fillId="0" borderId="32" xfId="0" applyFont="1" applyBorder="1" applyAlignment="1">
      <alignment horizontal="center"/>
    </xf>
    <xf numFmtId="2" fontId="6" fillId="0" borderId="32" xfId="0" applyNumberFormat="1" applyFont="1" applyBorder="1" applyAlignment="1">
      <alignment horizontal="center"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41" xfId="0" applyFont="1" applyBorder="1" applyAlignment="1">
      <alignment horizontal="center" vertical="center"/>
    </xf>
    <xf numFmtId="0" fontId="6" fillId="0" borderId="38" xfId="0" applyFont="1" applyBorder="1" applyAlignment="1">
      <alignment horizontal="center" vertical="center"/>
    </xf>
    <xf numFmtId="0" fontId="6" fillId="0" borderId="44" xfId="0" applyFont="1" applyBorder="1" applyAlignment="1">
      <alignment horizontal="center" vertical="center"/>
    </xf>
    <xf numFmtId="0" fontId="6" fillId="0" borderId="43" xfId="0" applyFont="1" applyBorder="1" applyAlignment="1">
      <alignment horizontal="center" vertical="center"/>
    </xf>
    <xf numFmtId="0" fontId="5" fillId="0" borderId="33" xfId="0" applyFont="1" applyBorder="1" applyAlignment="1">
      <alignment horizontal="center"/>
    </xf>
    <xf numFmtId="0" fontId="5" fillId="0" borderId="25" xfId="0" applyFont="1" applyBorder="1" applyAlignment="1">
      <alignment horizontal="center"/>
    </xf>
    <xf numFmtId="49" fontId="6" fillId="0" borderId="26" xfId="0" applyNumberFormat="1" applyFont="1" applyFill="1" applyBorder="1" applyAlignment="1">
      <alignment horizontal="left" vertical="center" wrapText="1"/>
    </xf>
    <xf numFmtId="49" fontId="6" fillId="0" borderId="33"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wrapText="1"/>
    </xf>
    <xf numFmtId="49" fontId="5" fillId="87" borderId="33" xfId="0" applyNumberFormat="1" applyFont="1" applyFill="1" applyBorder="1" applyAlignment="1">
      <alignment horizontal="left" wrapText="1"/>
    </xf>
    <xf numFmtId="49" fontId="10" fillId="87" borderId="25" xfId="0" applyNumberFormat="1" applyFont="1" applyFill="1" applyBorder="1" applyAlignment="1">
      <alignment horizontal="left" wrapText="1"/>
    </xf>
    <xf numFmtId="0" fontId="6" fillId="0" borderId="35" xfId="0" applyFont="1" applyBorder="1" applyAlignment="1">
      <alignment horizontal="left"/>
    </xf>
    <xf numFmtId="0" fontId="6" fillId="0" borderId="36" xfId="0" applyFont="1" applyBorder="1" applyAlignment="1">
      <alignment horizontal="left"/>
    </xf>
    <xf numFmtId="0" fontId="6" fillId="0" borderId="41" xfId="0" applyFont="1" applyBorder="1" applyAlignment="1">
      <alignment horizontal="left"/>
    </xf>
  </cellXfs>
  <cellStyles count="1130">
    <cellStyle name="Normal" xfId="0"/>
    <cellStyle name="20% - Accent1" xfId="15"/>
    <cellStyle name="20% - Accent2" xfId="16"/>
    <cellStyle name="20% - Accent3" xfId="17"/>
    <cellStyle name="20% - Accent4" xfId="18"/>
    <cellStyle name="20% - Accent5" xfId="19"/>
    <cellStyle name="20% - Accent6" xfId="20"/>
    <cellStyle name="20% – paryškinimas 1" xfId="21"/>
    <cellStyle name="20% – paryškinimas 2" xfId="22"/>
    <cellStyle name="20% – paryškinimas 3" xfId="23"/>
    <cellStyle name="20% – paryškinimas 4" xfId="24"/>
    <cellStyle name="20% – paryškinimas 5" xfId="25"/>
    <cellStyle name="20% – paryškinimas 6" xfId="26"/>
    <cellStyle name="40% - Accent1" xfId="27"/>
    <cellStyle name="40% - Accent2" xfId="28"/>
    <cellStyle name="40% - Accent3" xfId="29"/>
    <cellStyle name="40% - Accent4" xfId="30"/>
    <cellStyle name="40% - Accent5" xfId="31"/>
    <cellStyle name="40% - Accent6" xfId="32"/>
    <cellStyle name="40% – paryškinimas 1" xfId="33"/>
    <cellStyle name="40% – paryškinimas 2" xfId="34"/>
    <cellStyle name="40% – paryškinimas 3" xfId="35"/>
    <cellStyle name="40% – paryškinimas 4" xfId="36"/>
    <cellStyle name="40% – paryškinimas 5" xfId="37"/>
    <cellStyle name="40% – paryškinimas 6" xfId="38"/>
    <cellStyle name="60% - Accent1" xfId="39"/>
    <cellStyle name="60% - Accent2" xfId="40"/>
    <cellStyle name="60% - Accent3" xfId="41"/>
    <cellStyle name="60% - Accent4" xfId="42"/>
    <cellStyle name="60% - Accent5" xfId="43"/>
    <cellStyle name="60% - Accent6" xfId="44"/>
    <cellStyle name="60% – paryškinimas 1" xfId="45"/>
    <cellStyle name="60% – paryškinimas 2" xfId="46"/>
    <cellStyle name="60% – paryškinimas 3" xfId="47"/>
    <cellStyle name="60% – paryškinimas 4" xfId="48"/>
    <cellStyle name="60% – paryškinimas 5" xfId="49"/>
    <cellStyle name="60% – paryškinimas 6" xfId="50"/>
    <cellStyle name="Accent1" xfId="51"/>
    <cellStyle name="Accent1 - 20%" xfId="52"/>
    <cellStyle name="Accent1 - 20% 2" xfId="53"/>
    <cellStyle name="Accent1 - 20% 2 2" xfId="54"/>
    <cellStyle name="Accent1 - 20% 3" xfId="55"/>
    <cellStyle name="Accent1 - 40%" xfId="56"/>
    <cellStyle name="Accent1 - 40% 2" xfId="57"/>
    <cellStyle name="Accent1 - 40% 2 2" xfId="58"/>
    <cellStyle name="Accent1 - 40% 3" xfId="59"/>
    <cellStyle name="Accent1 - 60%" xfId="60"/>
    <cellStyle name="Accent1 2" xfId="61"/>
    <cellStyle name="Accent1 3" xfId="62"/>
    <cellStyle name="Accent1 4" xfId="63"/>
    <cellStyle name="Accent1 5" xfId="64"/>
    <cellStyle name="Accent1 6" xfId="65"/>
    <cellStyle name="Accent1 7" xfId="66"/>
    <cellStyle name="Accent1 8" xfId="67"/>
    <cellStyle name="Accent1 9" xfId="68"/>
    <cellStyle name="Accent1_10VSAFAS2,3p" xfId="69"/>
    <cellStyle name="Accent2" xfId="70"/>
    <cellStyle name="Accent2 - 20%" xfId="71"/>
    <cellStyle name="Accent2 - 20% 2" xfId="72"/>
    <cellStyle name="Accent2 - 20% 2 2" xfId="73"/>
    <cellStyle name="Accent2 - 20% 3" xfId="74"/>
    <cellStyle name="Accent2 - 40%" xfId="75"/>
    <cellStyle name="Accent2 - 40% 2" xfId="76"/>
    <cellStyle name="Accent2 - 40% 2 2" xfId="77"/>
    <cellStyle name="Accent2 - 40% 3" xfId="78"/>
    <cellStyle name="Accent2 - 60%" xfId="79"/>
    <cellStyle name="Accent2 2" xfId="80"/>
    <cellStyle name="Accent2 3" xfId="81"/>
    <cellStyle name="Accent2 4" xfId="82"/>
    <cellStyle name="Accent2 5" xfId="83"/>
    <cellStyle name="Accent2 6" xfId="84"/>
    <cellStyle name="Accent2 7" xfId="85"/>
    <cellStyle name="Accent2 8" xfId="86"/>
    <cellStyle name="Accent2 9" xfId="87"/>
    <cellStyle name="Accent2_10VSAFAS2,3p" xfId="88"/>
    <cellStyle name="Accent3" xfId="89"/>
    <cellStyle name="Accent3 - 20%" xfId="90"/>
    <cellStyle name="Accent3 - 20% 2" xfId="91"/>
    <cellStyle name="Accent3 - 20% 2 2" xfId="92"/>
    <cellStyle name="Accent3 - 20% 3" xfId="93"/>
    <cellStyle name="Accent3 - 40%" xfId="94"/>
    <cellStyle name="Accent3 - 40% 2" xfId="95"/>
    <cellStyle name="Accent3 - 40% 2 2" xfId="96"/>
    <cellStyle name="Accent3 - 40% 3" xfId="97"/>
    <cellStyle name="Accent3 - 60%" xfId="98"/>
    <cellStyle name="Accent3 2" xfId="99"/>
    <cellStyle name="Accent3 3" xfId="100"/>
    <cellStyle name="Accent3 4" xfId="101"/>
    <cellStyle name="Accent3 5" xfId="102"/>
    <cellStyle name="Accent3 6" xfId="103"/>
    <cellStyle name="Accent3 7" xfId="104"/>
    <cellStyle name="Accent3 8" xfId="105"/>
    <cellStyle name="Accent3 9" xfId="106"/>
    <cellStyle name="Accent3_10VSAFAS2,3p" xfId="107"/>
    <cellStyle name="Accent4" xfId="108"/>
    <cellStyle name="Accent4 - 20%" xfId="109"/>
    <cellStyle name="Accent4 - 20% 2" xfId="110"/>
    <cellStyle name="Accent4 - 20% 2 2" xfId="111"/>
    <cellStyle name="Accent4 - 20% 3" xfId="112"/>
    <cellStyle name="Accent4 - 40%" xfId="113"/>
    <cellStyle name="Accent4 - 40% 2" xfId="114"/>
    <cellStyle name="Accent4 - 40% 2 2" xfId="115"/>
    <cellStyle name="Accent4 - 40% 3" xfId="116"/>
    <cellStyle name="Accent4 - 60%" xfId="117"/>
    <cellStyle name="Accent4 2" xfId="118"/>
    <cellStyle name="Accent4 3" xfId="119"/>
    <cellStyle name="Accent4 4" xfId="120"/>
    <cellStyle name="Accent4 5" xfId="121"/>
    <cellStyle name="Accent4 6" xfId="122"/>
    <cellStyle name="Accent4 7" xfId="123"/>
    <cellStyle name="Accent4 8" xfId="124"/>
    <cellStyle name="Accent4 9" xfId="125"/>
    <cellStyle name="Accent4_10VSAFAS2,3p" xfId="126"/>
    <cellStyle name="Accent5" xfId="127"/>
    <cellStyle name="Accent5 - 20%" xfId="128"/>
    <cellStyle name="Accent5 - 20% 2" xfId="129"/>
    <cellStyle name="Accent5 - 20% 2 2" xfId="130"/>
    <cellStyle name="Accent5 - 20% 3" xfId="131"/>
    <cellStyle name="Accent5 - 40%" xfId="132"/>
    <cellStyle name="Accent5 - 40% 2" xfId="133"/>
    <cellStyle name="Accent5 - 40% 2 2" xfId="134"/>
    <cellStyle name="Accent5 - 40% 3" xfId="135"/>
    <cellStyle name="Accent5 - 60%" xfId="136"/>
    <cellStyle name="Accent5 2" xfId="137"/>
    <cellStyle name="Accent5 3" xfId="138"/>
    <cellStyle name="Accent5 4" xfId="139"/>
    <cellStyle name="Accent5 5" xfId="140"/>
    <cellStyle name="Accent5 6" xfId="141"/>
    <cellStyle name="Accent5 7" xfId="142"/>
    <cellStyle name="Accent5 8" xfId="143"/>
    <cellStyle name="Accent5 9" xfId="144"/>
    <cellStyle name="Accent5_10VSAFAS2,3p" xfId="145"/>
    <cellStyle name="Accent6" xfId="146"/>
    <cellStyle name="Accent6 - 20%" xfId="147"/>
    <cellStyle name="Accent6 - 20% 2" xfId="148"/>
    <cellStyle name="Accent6 - 20% 2 2" xfId="149"/>
    <cellStyle name="Accent6 - 20% 3" xfId="150"/>
    <cellStyle name="Accent6 - 40%" xfId="151"/>
    <cellStyle name="Accent6 - 40% 2" xfId="152"/>
    <cellStyle name="Accent6 - 40% 2 2" xfId="153"/>
    <cellStyle name="Accent6 - 40% 3" xfId="154"/>
    <cellStyle name="Accent6 - 60%" xfId="155"/>
    <cellStyle name="Accent6 2" xfId="156"/>
    <cellStyle name="Accent6 3" xfId="157"/>
    <cellStyle name="Accent6 4" xfId="158"/>
    <cellStyle name="Accent6 5" xfId="159"/>
    <cellStyle name="Accent6 6" xfId="160"/>
    <cellStyle name="Accent6 7" xfId="161"/>
    <cellStyle name="Accent6 8" xfId="162"/>
    <cellStyle name="Accent6 9" xfId="163"/>
    <cellStyle name="Accent6_10VSAFAS2,3p" xfId="164"/>
    <cellStyle name="Bad" xfId="165"/>
    <cellStyle name="Bad 10" xfId="166"/>
    <cellStyle name="Bad 2" xfId="167"/>
    <cellStyle name="Bad 3" xfId="168"/>
    <cellStyle name="Bad 4" xfId="169"/>
    <cellStyle name="Bad 5" xfId="170"/>
    <cellStyle name="Bad 6" xfId="171"/>
    <cellStyle name="Bad 7" xfId="172"/>
    <cellStyle name="Bad 8" xfId="173"/>
    <cellStyle name="Bad 9" xfId="174"/>
    <cellStyle name="Bad_10VSAFAS2,3p" xfId="175"/>
    <cellStyle name="Blogas" xfId="176"/>
    <cellStyle name="Calculation" xfId="177"/>
    <cellStyle name="Calculation 2" xfId="178"/>
    <cellStyle name="Calculation 3" xfId="179"/>
    <cellStyle name="Calculation 4" xfId="180"/>
    <cellStyle name="Calculation 5" xfId="181"/>
    <cellStyle name="Calculation 6" xfId="182"/>
    <cellStyle name="Calculation 7" xfId="183"/>
    <cellStyle name="Calculation 8" xfId="184"/>
    <cellStyle name="Calculation 9" xfId="185"/>
    <cellStyle name="Calculation_10VSAFAS2,3p" xfId="186"/>
    <cellStyle name="Check Cell" xfId="187"/>
    <cellStyle name="Check Cell 2" xfId="188"/>
    <cellStyle name="Check Cell 3" xfId="189"/>
    <cellStyle name="Check Cell 4" xfId="190"/>
    <cellStyle name="Check Cell 5" xfId="191"/>
    <cellStyle name="Check Cell 6" xfId="192"/>
    <cellStyle name="Check Cell 7" xfId="193"/>
    <cellStyle name="Check Cell 8" xfId="194"/>
    <cellStyle name="Check Cell 9" xfId="195"/>
    <cellStyle name="Check Cell_10VSAFAS2,3p" xfId="196"/>
    <cellStyle name="Comma" xfId="197"/>
    <cellStyle name="Comma [0]" xfId="198"/>
    <cellStyle name="Comma 2" xfId="199"/>
    <cellStyle name="Comma 2 2" xfId="200"/>
    <cellStyle name="Comma 2 3" xfId="201"/>
    <cellStyle name="Comma 3" xfId="202"/>
    <cellStyle name="Comma 3 2" xfId="203"/>
    <cellStyle name="Currency" xfId="204"/>
    <cellStyle name="Currency [0]" xfId="205"/>
    <cellStyle name="Emphasis 1" xfId="206"/>
    <cellStyle name="Emphasis 1 2" xfId="207"/>
    <cellStyle name="Emphasis 2" xfId="208"/>
    <cellStyle name="Emphasis 2 2" xfId="209"/>
    <cellStyle name="Emphasis 3" xfId="210"/>
    <cellStyle name="Emphasis 3 2" xfId="211"/>
    <cellStyle name="Explanatory Text" xfId="212"/>
    <cellStyle name="Followed Hyperlink" xfId="213"/>
    <cellStyle name="Good" xfId="214"/>
    <cellStyle name="Good 2" xfId="215"/>
    <cellStyle name="Good 2 2" xfId="216"/>
    <cellStyle name="Good 2 2 2" xfId="217"/>
    <cellStyle name="Good 2 3" xfId="218"/>
    <cellStyle name="Good 3" xfId="219"/>
    <cellStyle name="Good 3 2" xfId="220"/>
    <cellStyle name="Good 3 2 2" xfId="221"/>
    <cellStyle name="Good 3 3" xfId="222"/>
    <cellStyle name="Good 4" xfId="223"/>
    <cellStyle name="Good 4 2" xfId="224"/>
    <cellStyle name="Good 4 2 2" xfId="225"/>
    <cellStyle name="Good 4 3" xfId="226"/>
    <cellStyle name="Good 5" xfId="227"/>
    <cellStyle name="Good 5 2" xfId="228"/>
    <cellStyle name="Good 5 2 2" xfId="229"/>
    <cellStyle name="Good 5 3" xfId="230"/>
    <cellStyle name="Good 6" xfId="231"/>
    <cellStyle name="Good 6 2" xfId="232"/>
    <cellStyle name="Good 6 2 2" xfId="233"/>
    <cellStyle name="Good 6 3" xfId="234"/>
    <cellStyle name="Good 7" xfId="235"/>
    <cellStyle name="Good 7 2" xfId="236"/>
    <cellStyle name="Good 7 2 2" xfId="237"/>
    <cellStyle name="Good 7 3" xfId="238"/>
    <cellStyle name="Good 8" xfId="239"/>
    <cellStyle name="Good 8 2" xfId="240"/>
    <cellStyle name="Good 8 2 2" xfId="241"/>
    <cellStyle name="Good 8 3" xfId="242"/>
    <cellStyle name="Good 9" xfId="243"/>
    <cellStyle name="Good 9 2" xfId="244"/>
    <cellStyle name="Good 9 2 2" xfId="245"/>
    <cellStyle name="Good 9 3" xfId="246"/>
    <cellStyle name="Heading 1" xfId="247"/>
    <cellStyle name="Heading 1 2" xfId="248"/>
    <cellStyle name="Heading 1 3" xfId="249"/>
    <cellStyle name="Heading 1 4" xfId="250"/>
    <cellStyle name="Heading 1 5" xfId="251"/>
    <cellStyle name="Heading 1 6" xfId="252"/>
    <cellStyle name="Heading 1 7" xfId="253"/>
    <cellStyle name="Heading 1 8" xfId="254"/>
    <cellStyle name="Heading 1 9" xfId="255"/>
    <cellStyle name="Heading 2" xfId="256"/>
    <cellStyle name="Heading 2 2" xfId="257"/>
    <cellStyle name="Heading 2 3" xfId="258"/>
    <cellStyle name="Heading 2 4" xfId="259"/>
    <cellStyle name="Heading 2 5" xfId="260"/>
    <cellStyle name="Heading 2 6" xfId="261"/>
    <cellStyle name="Heading 2 7" xfId="262"/>
    <cellStyle name="Heading 2 8" xfId="263"/>
    <cellStyle name="Heading 2 9" xfId="264"/>
    <cellStyle name="Heading 3" xfId="265"/>
    <cellStyle name="Heading 3 2" xfId="266"/>
    <cellStyle name="Heading 3 3" xfId="267"/>
    <cellStyle name="Heading 3 4" xfId="268"/>
    <cellStyle name="Heading 3 5" xfId="269"/>
    <cellStyle name="Heading 3 6" xfId="270"/>
    <cellStyle name="Heading 3 7" xfId="271"/>
    <cellStyle name="Heading 3 8" xfId="272"/>
    <cellStyle name="Heading 3 9" xfId="273"/>
    <cellStyle name="Heading 4" xfId="274"/>
    <cellStyle name="Heading 4 2" xfId="275"/>
    <cellStyle name="Heading 4 3" xfId="276"/>
    <cellStyle name="Heading 4 4" xfId="277"/>
    <cellStyle name="Heading 4 5" xfId="278"/>
    <cellStyle name="Heading 4 6" xfId="279"/>
    <cellStyle name="Heading 4 7" xfId="280"/>
    <cellStyle name="Heading 4 8" xfId="281"/>
    <cellStyle name="Heading 4 9" xfId="282"/>
    <cellStyle name="Hyperlink" xfId="283"/>
    <cellStyle name="Hyperlink 2" xfId="284"/>
    <cellStyle name="Hyperlink 2 10" xfId="285"/>
    <cellStyle name="Hyperlink 2 10 2" xfId="286"/>
    <cellStyle name="Hyperlink 2 11" xfId="287"/>
    <cellStyle name="Hyperlink 2 11 2" xfId="288"/>
    <cellStyle name="Hyperlink 2 12" xfId="289"/>
    <cellStyle name="Hyperlink 2 13" xfId="290"/>
    <cellStyle name="Hyperlink 2 14" xfId="291"/>
    <cellStyle name="Hyperlink 2 2" xfId="292"/>
    <cellStyle name="Hyperlink 2 2 2" xfId="293"/>
    <cellStyle name="Hyperlink 2 2 3" xfId="294"/>
    <cellStyle name="Hyperlink 2 3" xfId="295"/>
    <cellStyle name="Hyperlink 2 3 2" xfId="296"/>
    <cellStyle name="Hyperlink 2 4" xfId="297"/>
    <cellStyle name="Hyperlink 2 4 2" xfId="298"/>
    <cellStyle name="Hyperlink 2 5" xfId="299"/>
    <cellStyle name="Hyperlink 2 5 2" xfId="300"/>
    <cellStyle name="Hyperlink 2 6" xfId="301"/>
    <cellStyle name="Hyperlink 2 6 2" xfId="302"/>
    <cellStyle name="Hyperlink 2 7" xfId="303"/>
    <cellStyle name="Hyperlink 2 7 2" xfId="304"/>
    <cellStyle name="Hyperlink 2 8" xfId="305"/>
    <cellStyle name="Hyperlink 2 8 2" xfId="306"/>
    <cellStyle name="Hyperlink 2 9" xfId="307"/>
    <cellStyle name="Hyperlink 2 9 2" xfId="308"/>
    <cellStyle name="Hyperlink 3" xfId="309"/>
    <cellStyle name="Hyperlink 4" xfId="310"/>
    <cellStyle name="Hyperlink 5" xfId="311"/>
    <cellStyle name="Hyperlink 5 2" xfId="312"/>
    <cellStyle name="Hyperlink 5 3" xfId="313"/>
    <cellStyle name="Hyperlink 5 6" xfId="314"/>
    <cellStyle name="Hyperlink 5 6 2" xfId="315"/>
    <cellStyle name="Hyperlink 6" xfId="316"/>
    <cellStyle name="Hyperlink 7" xfId="317"/>
    <cellStyle name="Input" xfId="318"/>
    <cellStyle name="Input 2" xfId="319"/>
    <cellStyle name="Input 3" xfId="320"/>
    <cellStyle name="Input 4" xfId="321"/>
    <cellStyle name="Input 5" xfId="322"/>
    <cellStyle name="Input 6" xfId="323"/>
    <cellStyle name="Input 7" xfId="324"/>
    <cellStyle name="Input 8" xfId="325"/>
    <cellStyle name="Input 9" xfId="326"/>
    <cellStyle name="Input_10VSAFAS2,3p" xfId="327"/>
    <cellStyle name="Įvestis" xfId="328"/>
    <cellStyle name="Linked Cell" xfId="329"/>
    <cellStyle name="Linked Cell 2" xfId="330"/>
    <cellStyle name="Linked Cell 3" xfId="331"/>
    <cellStyle name="Linked Cell 4" xfId="332"/>
    <cellStyle name="Linked Cell 5" xfId="333"/>
    <cellStyle name="Linked Cell 6" xfId="334"/>
    <cellStyle name="Linked Cell 7" xfId="335"/>
    <cellStyle name="Linked Cell 8" xfId="336"/>
    <cellStyle name="Linked Cell 9" xfId="337"/>
    <cellStyle name="Linked Cell_10VSAFAS2,3p" xfId="338"/>
    <cellStyle name="Neutral"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eutral_10VSAFAS2,3p" xfId="348"/>
    <cellStyle name="Neutralus" xfId="349"/>
    <cellStyle name="Normal 10" xfId="350"/>
    <cellStyle name="Normal 10 10" xfId="351"/>
    <cellStyle name="Normal 10 10 2" xfId="352"/>
    <cellStyle name="Normal 10 10 2 2" xfId="353"/>
    <cellStyle name="Normal 10 10 2 3" xfId="354"/>
    <cellStyle name="Normal 10 10 3" xfId="355"/>
    <cellStyle name="Normal 10 10 4" xfId="356"/>
    <cellStyle name="Normal 10 11" xfId="357"/>
    <cellStyle name="Normal 10 11 2" xfId="358"/>
    <cellStyle name="Normal 10 11 3" xfId="359"/>
    <cellStyle name="Normal 10 12" xfId="360"/>
    <cellStyle name="Normal 10 12 2" xfId="361"/>
    <cellStyle name="Normal 10 12 3" xfId="362"/>
    <cellStyle name="Normal 10 13" xfId="363"/>
    <cellStyle name="Normal 10 14" xfId="364"/>
    <cellStyle name="Normal 10 15" xfId="365"/>
    <cellStyle name="Normal 10 2" xfId="366"/>
    <cellStyle name="Normal 10 2 2" xfId="367"/>
    <cellStyle name="Normal 10 2 2 2" xfId="368"/>
    <cellStyle name="Normal 10 2 2 3" xfId="369"/>
    <cellStyle name="Normal 10 2 3" xfId="370"/>
    <cellStyle name="Normal 10 2 4" xfId="371"/>
    <cellStyle name="Normal 10 3" xfId="372"/>
    <cellStyle name="Normal 10 3 2" xfId="373"/>
    <cellStyle name="Normal 10 3 2 2" xfId="374"/>
    <cellStyle name="Normal 10 3 2 3" xfId="375"/>
    <cellStyle name="Normal 10 3 3" xfId="376"/>
    <cellStyle name="Normal 10 3 4" xfId="377"/>
    <cellStyle name="Normal 10 4" xfId="378"/>
    <cellStyle name="Normal 10 4 2" xfId="379"/>
    <cellStyle name="Normal 10 4 2 2" xfId="380"/>
    <cellStyle name="Normal 10 4 2 3" xfId="381"/>
    <cellStyle name="Normal 10 4 3" xfId="382"/>
    <cellStyle name="Normal 10 4 4" xfId="383"/>
    <cellStyle name="Normal 10 5" xfId="384"/>
    <cellStyle name="Normal 10 5 2" xfId="385"/>
    <cellStyle name="Normal 10 5 2 2" xfId="386"/>
    <cellStyle name="Normal 10 5 2 3" xfId="387"/>
    <cellStyle name="Normal 10 5 3" xfId="388"/>
    <cellStyle name="Normal 10 5 4" xfId="389"/>
    <cellStyle name="Normal 10 6" xfId="390"/>
    <cellStyle name="Normal 10 6 2" xfId="391"/>
    <cellStyle name="Normal 10 6 2 2" xfId="392"/>
    <cellStyle name="Normal 10 6 2 3" xfId="393"/>
    <cellStyle name="Normal 10 6 3" xfId="394"/>
    <cellStyle name="Normal 10 6 4" xfId="395"/>
    <cellStyle name="Normal 10 7" xfId="396"/>
    <cellStyle name="Normal 10 7 2" xfId="397"/>
    <cellStyle name="Normal 10 7 2 2" xfId="398"/>
    <cellStyle name="Normal 10 7 2 3" xfId="399"/>
    <cellStyle name="Normal 10 7 3" xfId="400"/>
    <cellStyle name="Normal 10 7 4" xfId="401"/>
    <cellStyle name="Normal 10 8" xfId="402"/>
    <cellStyle name="Normal 10 8 2" xfId="403"/>
    <cellStyle name="Normal 10 8 2 2" xfId="404"/>
    <cellStyle name="Normal 10 8 2 3" xfId="405"/>
    <cellStyle name="Normal 10 8 3" xfId="406"/>
    <cellStyle name="Normal 10 8 4" xfId="407"/>
    <cellStyle name="Normal 10 9" xfId="408"/>
    <cellStyle name="Normal 10 9 2" xfId="409"/>
    <cellStyle name="Normal 10 9 2 2" xfId="410"/>
    <cellStyle name="Normal 10 9 2 3" xfId="411"/>
    <cellStyle name="Normal 10 9 3" xfId="412"/>
    <cellStyle name="Normal 10 9 4" xfId="413"/>
    <cellStyle name="Normal 11" xfId="414"/>
    <cellStyle name="Normal 11 10" xfId="415"/>
    <cellStyle name="Normal 11 10 2" xfId="416"/>
    <cellStyle name="Normal 11 11" xfId="417"/>
    <cellStyle name="Normal 11 12" xfId="418"/>
    <cellStyle name="Normal 11 2" xfId="419"/>
    <cellStyle name="Normal 11 2 2" xfId="420"/>
    <cellStyle name="Normal 11 3" xfId="421"/>
    <cellStyle name="Normal 11 3 2" xfId="422"/>
    <cellStyle name="Normal 11 4" xfId="423"/>
    <cellStyle name="Normal 11 4 2" xfId="424"/>
    <cellStyle name="Normal 11 5" xfId="425"/>
    <cellStyle name="Normal 11 5 2" xfId="426"/>
    <cellStyle name="Normal 11 6" xfId="427"/>
    <cellStyle name="Normal 11 6 2" xfId="428"/>
    <cellStyle name="Normal 11 7" xfId="429"/>
    <cellStyle name="Normal 11 7 2" xfId="430"/>
    <cellStyle name="Normal 11 8" xfId="431"/>
    <cellStyle name="Normal 11 8 2" xfId="432"/>
    <cellStyle name="Normal 11 9" xfId="433"/>
    <cellStyle name="Normal 11 9 2" xfId="434"/>
    <cellStyle name="Normal 12" xfId="435"/>
    <cellStyle name="Normal 12 2" xfId="436"/>
    <cellStyle name="Normal 12 3" xfId="437"/>
    <cellStyle name="Normal 12_Nepakeistos VSAFAS formos 2012 metams" xfId="438"/>
    <cellStyle name="Normal 13" xfId="439"/>
    <cellStyle name="Normal 13 2" xfId="440"/>
    <cellStyle name="Normal 13 2 2" xfId="441"/>
    <cellStyle name="Normal 13 2 3" xfId="442"/>
    <cellStyle name="Normal 13 3" xfId="443"/>
    <cellStyle name="Normal 13 3 2" xfId="444"/>
    <cellStyle name="Normal 13 3 3" xfId="445"/>
    <cellStyle name="Normal 13 4" xfId="446"/>
    <cellStyle name="Normal 13 5" xfId="447"/>
    <cellStyle name="Normal 14" xfId="448"/>
    <cellStyle name="Normal 14 2" xfId="449"/>
    <cellStyle name="Normal 14 2 2" xfId="450"/>
    <cellStyle name="Normal 14 2 3" xfId="451"/>
    <cellStyle name="Normal 14 3" xfId="452"/>
    <cellStyle name="Normal 14 3 2" xfId="453"/>
    <cellStyle name="Normal 14 3 3" xfId="454"/>
    <cellStyle name="Normal 14 4" xfId="455"/>
    <cellStyle name="Normal 14 5" xfId="456"/>
    <cellStyle name="Normal 15" xfId="457"/>
    <cellStyle name="Normal 15 2" xfId="458"/>
    <cellStyle name="Normal 15 2 2" xfId="459"/>
    <cellStyle name="Normal 15 2 3" xfId="460"/>
    <cellStyle name="Normal 15 3" xfId="461"/>
    <cellStyle name="Normal 15 3 2" xfId="462"/>
    <cellStyle name="Normal 15 3 3" xfId="463"/>
    <cellStyle name="Normal 15 4" xfId="464"/>
    <cellStyle name="Normal 15 5" xfId="465"/>
    <cellStyle name="Normal 16" xfId="466"/>
    <cellStyle name="Normal 16 10" xfId="467"/>
    <cellStyle name="Normal 16 10 2" xfId="468"/>
    <cellStyle name="Normal 16 10 2 2" xfId="469"/>
    <cellStyle name="Normal 16 10 2 3" xfId="470"/>
    <cellStyle name="Normal 16 10 3" xfId="471"/>
    <cellStyle name="Normal 16 10 4" xfId="472"/>
    <cellStyle name="Normal 16 11" xfId="473"/>
    <cellStyle name="Normal 16 11 2" xfId="474"/>
    <cellStyle name="Normal 16 11 3" xfId="475"/>
    <cellStyle name="Normal 16 11 4" xfId="476"/>
    <cellStyle name="Normal 16 12" xfId="477"/>
    <cellStyle name="Normal 16 12 2" xfId="478"/>
    <cellStyle name="Normal 16 12 3" xfId="479"/>
    <cellStyle name="Normal 16 13" xfId="480"/>
    <cellStyle name="Normal 16 13 10" xfId="481"/>
    <cellStyle name="Normal 16 13 11" xfId="482"/>
    <cellStyle name="Normal 16 13 12" xfId="483"/>
    <cellStyle name="Normal 16 13 2" xfId="484"/>
    <cellStyle name="Normal 16 13 2 2" xfId="485"/>
    <cellStyle name="Normal 16 13 2 2 2" xfId="486"/>
    <cellStyle name="Normal 16 13 2 2 3" xfId="487"/>
    <cellStyle name="Normal 16 13 2 2_VSAKIS-Tarpusavio operacijos-vidines operacijos-ketv-2010 11 15" xfId="488"/>
    <cellStyle name="Normal 16 13 2 3" xfId="489"/>
    <cellStyle name="Normal 16 13 2 4" xfId="490"/>
    <cellStyle name="Normal 16 13 2_VSAKIS-Tarpusavio operacijos-vidines operacijos-ketv-2010 11 15" xfId="491"/>
    <cellStyle name="Normal 16 13 3" xfId="492"/>
    <cellStyle name="Normal 16 13 3 2" xfId="493"/>
    <cellStyle name="Normal 16 13 3 2 2" xfId="494"/>
    <cellStyle name="Normal 16 13 3 2 3" xfId="495"/>
    <cellStyle name="Normal 16 13 3 2_VSAKIS-Tarpusavio operacijos-vidines operacijos-ketv-2010 11 15" xfId="496"/>
    <cellStyle name="Normal 16 13 3 3" xfId="497"/>
    <cellStyle name="Normal 16 13 3 4" xfId="498"/>
    <cellStyle name="Normal 16 13 3_VSAKIS-Tarpusavio operacijos-vidines operacijos-ketv-2010 11 15" xfId="499"/>
    <cellStyle name="Normal 16 13 4" xfId="500"/>
    <cellStyle name="Normal 16 13 4 2" xfId="501"/>
    <cellStyle name="Normal 16 13 4 3" xfId="502"/>
    <cellStyle name="Normal 16 13 4_VSAKIS-Tarpusavio operacijos-vidines operacijos-ketv-2010 11 15" xfId="503"/>
    <cellStyle name="Normal 16 13 5" xfId="504"/>
    <cellStyle name="Normal 16 13 6" xfId="505"/>
    <cellStyle name="Normal 16 13 7" xfId="506"/>
    <cellStyle name="Normal 16 13 9" xfId="507"/>
    <cellStyle name="Normal 16 13_VSAKIS-Tarpusavio operacijos-vidines operacijos-ketv-2010 11 15" xfId="508"/>
    <cellStyle name="Normal 16 14" xfId="509"/>
    <cellStyle name="Normal 16 14 2" xfId="510"/>
    <cellStyle name="Normal 16 14 2 2" xfId="511"/>
    <cellStyle name="Normal 16 14 2 3" xfId="512"/>
    <cellStyle name="Normal 16 14 2_VSAKIS-Tarpusavio operacijos-vidines operacijos-ketv-2010 11 15" xfId="513"/>
    <cellStyle name="Normal 16 14 3" xfId="514"/>
    <cellStyle name="Normal 16 14 4" xfId="515"/>
    <cellStyle name="Normal 16 14_VSAKIS-Tarpusavio operacijos-vidines operacijos-ketv-2010 11 15" xfId="516"/>
    <cellStyle name="Normal 16 15" xfId="517"/>
    <cellStyle name="Normal 16 15 2" xfId="518"/>
    <cellStyle name="Normal 16 15 3" xfId="519"/>
    <cellStyle name="Normal 16 15_VSAKIS-Tarpusavio operacijos-vidines operacijos-ketv-2010 11 15" xfId="520"/>
    <cellStyle name="Normal 16 16" xfId="521"/>
    <cellStyle name="Normal 16 17" xfId="522"/>
    <cellStyle name="Normal 16 18" xfId="523"/>
    <cellStyle name="Normal 16 2" xfId="524"/>
    <cellStyle name="Normal 16 2 2" xfId="525"/>
    <cellStyle name="Normal 16 2 2 2" xfId="526"/>
    <cellStyle name="Normal 16 2 2 3" xfId="527"/>
    <cellStyle name="Normal 16 2 3" xfId="528"/>
    <cellStyle name="Normal 16 2 3 2" xfId="529"/>
    <cellStyle name="Normal 16 2 3 3" xfId="530"/>
    <cellStyle name="Normal 16 2 4" xfId="531"/>
    <cellStyle name="Normal 16 2 5" xfId="532"/>
    <cellStyle name="Normal 16 3" xfId="533"/>
    <cellStyle name="Normal 16 3 2" xfId="534"/>
    <cellStyle name="Normal 16 3 2 2" xfId="535"/>
    <cellStyle name="Normal 16 3 2 3" xfId="536"/>
    <cellStyle name="Normal 16 3 3" xfId="537"/>
    <cellStyle name="Normal 16 3 4" xfId="538"/>
    <cellStyle name="Normal 16 4" xfId="539"/>
    <cellStyle name="Normal 16 4 2" xfId="540"/>
    <cellStyle name="Normal 16 4 2 2" xfId="541"/>
    <cellStyle name="Normal 16 4 2 3" xfId="542"/>
    <cellStyle name="Normal 16 4 3" xfId="543"/>
    <cellStyle name="Normal 16 4 4" xfId="544"/>
    <cellStyle name="Normal 16 5" xfId="545"/>
    <cellStyle name="Normal 16 5 2" xfId="546"/>
    <cellStyle name="Normal 16 5 2 2" xfId="547"/>
    <cellStyle name="Normal 16 5 2 3" xfId="548"/>
    <cellStyle name="Normal 16 5 3" xfId="549"/>
    <cellStyle name="Normal 16 5 4" xfId="550"/>
    <cellStyle name="Normal 16 6" xfId="551"/>
    <cellStyle name="Normal 16 6 2" xfId="552"/>
    <cellStyle name="Normal 16 6 2 2" xfId="553"/>
    <cellStyle name="Normal 16 6 2 3" xfId="554"/>
    <cellStyle name="Normal 16 6 3" xfId="555"/>
    <cellStyle name="Normal 16 6 4" xfId="556"/>
    <cellStyle name="Normal 16 7" xfId="557"/>
    <cellStyle name="Normal 16 7 2" xfId="558"/>
    <cellStyle name="Normal 16 7 2 2" xfId="559"/>
    <cellStyle name="Normal 16 7 2 3" xfId="560"/>
    <cellStyle name="Normal 16 7 3" xfId="561"/>
    <cellStyle name="Normal 16 7 4" xfId="562"/>
    <cellStyle name="Normal 16 7 5" xfId="563"/>
    <cellStyle name="Normal 16 7 6" xfId="564"/>
    <cellStyle name="Normal 16 7_VSAKIS-Tarpusavio operacijos-2010 11 12" xfId="565"/>
    <cellStyle name="Normal 16 8" xfId="566"/>
    <cellStyle name="Normal 16 8 2" xfId="567"/>
    <cellStyle name="Normal 16 8 2 2" xfId="568"/>
    <cellStyle name="Normal 16 8 2 3" xfId="569"/>
    <cellStyle name="Normal 16 8 3" xfId="570"/>
    <cellStyle name="Normal 16 8 4" xfId="571"/>
    <cellStyle name="Normal 16 9" xfId="572"/>
    <cellStyle name="Normal 16 9 2" xfId="573"/>
    <cellStyle name="Normal 16 9 2 2" xfId="574"/>
    <cellStyle name="Normal 16 9 2 3" xfId="575"/>
    <cellStyle name="Normal 16 9 3" xfId="576"/>
    <cellStyle name="Normal 16 9 4" xfId="577"/>
    <cellStyle name="Normal 17" xfId="578"/>
    <cellStyle name="Normal 17 10" xfId="579"/>
    <cellStyle name="Normal 17 10 2" xfId="580"/>
    <cellStyle name="Normal 17 10 2 2" xfId="581"/>
    <cellStyle name="Normal 17 10 2 3" xfId="582"/>
    <cellStyle name="Normal 17 10 3" xfId="583"/>
    <cellStyle name="Normal 17 10 7" xfId="584"/>
    <cellStyle name="Normal 17 11" xfId="585"/>
    <cellStyle name="Normal 17 11 2" xfId="586"/>
    <cellStyle name="Normal 17 11 3" xfId="587"/>
    <cellStyle name="Normal 17 11 4" xfId="588"/>
    <cellStyle name="Normal 17 11 5" xfId="589"/>
    <cellStyle name="Normal 17 11 6" xfId="590"/>
    <cellStyle name="Normal 17 11_VSAKIS-Tarpusavio operacijos-2010 11 12" xfId="591"/>
    <cellStyle name="Normal 17 12" xfId="592"/>
    <cellStyle name="Normal 17 12 2" xfId="593"/>
    <cellStyle name="Normal 17 12 3" xfId="594"/>
    <cellStyle name="Normal 17 13" xfId="595"/>
    <cellStyle name="Normal 17 13 2" xfId="596"/>
    <cellStyle name="Normal 17 13 3" xfId="597"/>
    <cellStyle name="Normal 17 14" xfId="598"/>
    <cellStyle name="Normal 17 2" xfId="599"/>
    <cellStyle name="Normal 17 2 2" xfId="600"/>
    <cellStyle name="Normal 17 2 2 2" xfId="601"/>
    <cellStyle name="Normal 17 2 2 3" xfId="602"/>
    <cellStyle name="Normal 17 2 3" xfId="603"/>
    <cellStyle name="Normal 17 2 4" xfId="604"/>
    <cellStyle name="Normal 17 3" xfId="605"/>
    <cellStyle name="Normal 17 3 2" xfId="606"/>
    <cellStyle name="Normal 17 3 2 2" xfId="607"/>
    <cellStyle name="Normal 17 3 2 3" xfId="608"/>
    <cellStyle name="Normal 17 3 3" xfId="609"/>
    <cellStyle name="Normal 17 3 4" xfId="610"/>
    <cellStyle name="Normal 17 4" xfId="611"/>
    <cellStyle name="Normal 17 4 2" xfId="612"/>
    <cellStyle name="Normal 17 4 2 2" xfId="613"/>
    <cellStyle name="Normal 17 4 2 3" xfId="614"/>
    <cellStyle name="Normal 17 4 3" xfId="615"/>
    <cellStyle name="Normal 17 4 4" xfId="616"/>
    <cellStyle name="Normal 17 5" xfId="617"/>
    <cellStyle name="Normal 17 5 2" xfId="618"/>
    <cellStyle name="Normal 17 5 2 2" xfId="619"/>
    <cellStyle name="Normal 17 5 2 3" xfId="620"/>
    <cellStyle name="Normal 17 5 3" xfId="621"/>
    <cellStyle name="Normal 17 5 4" xfId="622"/>
    <cellStyle name="Normal 17 6" xfId="623"/>
    <cellStyle name="Normal 17 6 2" xfId="624"/>
    <cellStyle name="Normal 17 6 2 2" xfId="625"/>
    <cellStyle name="Normal 17 6 2 3" xfId="626"/>
    <cellStyle name="Normal 17 6 3" xfId="627"/>
    <cellStyle name="Normal 17 6 4" xfId="628"/>
    <cellStyle name="Normal 17 7" xfId="629"/>
    <cellStyle name="Normal 17 7 2" xfId="630"/>
    <cellStyle name="Normal 17 7 2 2" xfId="631"/>
    <cellStyle name="Normal 17 7 2 3" xfId="632"/>
    <cellStyle name="Normal 17 7 3" xfId="633"/>
    <cellStyle name="Normal 17 7 4" xfId="634"/>
    <cellStyle name="Normal 17 8" xfId="635"/>
    <cellStyle name="Normal 17 8 2" xfId="636"/>
    <cellStyle name="Normal 17 8 2 2" xfId="637"/>
    <cellStyle name="Normal 17 8 2 3" xfId="638"/>
    <cellStyle name="Normal 17 8 3" xfId="639"/>
    <cellStyle name="Normal 17 8 4" xfId="640"/>
    <cellStyle name="Normal 17 9" xfId="641"/>
    <cellStyle name="Normal 17 9 2" xfId="642"/>
    <cellStyle name="Normal 17 9 2 2" xfId="643"/>
    <cellStyle name="Normal 17 9 2 3" xfId="644"/>
    <cellStyle name="Normal 17 9 3" xfId="645"/>
    <cellStyle name="Normal 17 9 4" xfId="646"/>
    <cellStyle name="Normal 18" xfId="647"/>
    <cellStyle name="Normal 18 2" xfId="648"/>
    <cellStyle name="Normal 18 2 2" xfId="649"/>
    <cellStyle name="Normal 18 2 3" xfId="650"/>
    <cellStyle name="Normal 18 3" xfId="651"/>
    <cellStyle name="Normal 18 3 2" xfId="652"/>
    <cellStyle name="Normal 18 3 2 2" xfId="653"/>
    <cellStyle name="Normal 18 3 2 2 2" xfId="654"/>
    <cellStyle name="Normal 18 3 2 2 3" xfId="655"/>
    <cellStyle name="Normal 18 3 2 2_VSAKIS-Tarpusavio operacijos-vidines operacijos-ketv-2010 11 15" xfId="656"/>
    <cellStyle name="Normal 18 3 2 3" xfId="657"/>
    <cellStyle name="Normal 18 3 2 4" xfId="658"/>
    <cellStyle name="Normal 18 3 2_VSAKIS-Tarpusavio operacijos-vidines operacijos-ketv-2010 11 15" xfId="659"/>
    <cellStyle name="Normal 18 3 3" xfId="660"/>
    <cellStyle name="Normal 18 3 3 2" xfId="661"/>
    <cellStyle name="Normal 18 3 3 2 2" xfId="662"/>
    <cellStyle name="Normal 18 3 3 2 3" xfId="663"/>
    <cellStyle name="Normal 18 3 3 2_VSAKIS-Tarpusavio operacijos-vidines operacijos-ketv-2010 11 15" xfId="664"/>
    <cellStyle name="Normal 18 3 3 3" xfId="665"/>
    <cellStyle name="Normal 18 3 3 4" xfId="666"/>
    <cellStyle name="Normal 18 3 3_VSAKIS-Tarpusavio operacijos-vidines operacijos-ketv-2010 11 15" xfId="667"/>
    <cellStyle name="Normal 18 3 4" xfId="668"/>
    <cellStyle name="Normal 18 3 4 2" xfId="669"/>
    <cellStyle name="Normal 18 3 4 3" xfId="670"/>
    <cellStyle name="Normal 18 3 4_VSAKIS-Tarpusavio operacijos-vidines operacijos-ketv-2010 11 15" xfId="671"/>
    <cellStyle name="Normal 18 3 5" xfId="672"/>
    <cellStyle name="Normal 18 3 6" xfId="673"/>
    <cellStyle name="Normal 18 3_VSAKIS-Tarpusavio operacijos-vidines operacijos-ketv-2010 11 15" xfId="674"/>
    <cellStyle name="Normal 18 4" xfId="675"/>
    <cellStyle name="Normal 18 4 2" xfId="676"/>
    <cellStyle name="Normal 18 4 2 2" xfId="677"/>
    <cellStyle name="Normal 18 4 2 3" xfId="678"/>
    <cellStyle name="Normal 18 4 2_VSAKIS-Tarpusavio operacijos-vidines operacijos-ketv-2010 11 15" xfId="679"/>
    <cellStyle name="Normal 18 4 3" xfId="680"/>
    <cellStyle name="Normal 18 4 4" xfId="681"/>
    <cellStyle name="Normal 18 4_VSAKIS-Tarpusavio operacijos-vidines operacijos-ketv-2010 11 15" xfId="682"/>
    <cellStyle name="Normal 18 5" xfId="683"/>
    <cellStyle name="Normal 18 5 2" xfId="684"/>
    <cellStyle name="Normal 18 5 3" xfId="685"/>
    <cellStyle name="Normal 18 5_VSAKIS-Tarpusavio operacijos-vidines operacijos-ketv-2010 11 15" xfId="686"/>
    <cellStyle name="Normal 18 6" xfId="687"/>
    <cellStyle name="Normal 18 7" xfId="688"/>
    <cellStyle name="Normal 18 8" xfId="689"/>
    <cellStyle name="Normal 19" xfId="690"/>
    <cellStyle name="Normal 19 10" xfId="691"/>
    <cellStyle name="Normal 19 2" xfId="692"/>
    <cellStyle name="Normal 19 2 2" xfId="693"/>
    <cellStyle name="Normal 19 2 3" xfId="694"/>
    <cellStyle name="Normal 19 2 6" xfId="695"/>
    <cellStyle name="Normal 19 2_VSAKIS-Tarpusavio operacijos-2010 11 12" xfId="696"/>
    <cellStyle name="Normal 19 3" xfId="697"/>
    <cellStyle name="Normal 19 3 2" xfId="698"/>
    <cellStyle name="Normal 19 3 2 2" xfId="699"/>
    <cellStyle name="Normal 19 3 2 2 2" xfId="700"/>
    <cellStyle name="Normal 19 3 2 2 3" xfId="701"/>
    <cellStyle name="Normal 19 3 2 2_VSAKIS-Tarpusavio operacijos-vidines operacijos-ketv-2010 11 15" xfId="702"/>
    <cellStyle name="Normal 19 3 2 3" xfId="703"/>
    <cellStyle name="Normal 19 3 2 4" xfId="704"/>
    <cellStyle name="Normal 19 3 2_VSAKIS-Tarpusavio operacijos-vidines operacijos-ketv-2010 11 15" xfId="705"/>
    <cellStyle name="Normal 19 3 3" xfId="706"/>
    <cellStyle name="Normal 19 3 3 2" xfId="707"/>
    <cellStyle name="Normal 19 3 3 2 2" xfId="708"/>
    <cellStyle name="Normal 19 3 3 2 3" xfId="709"/>
    <cellStyle name="Normal 19 3 3 2_VSAKIS-Tarpusavio operacijos-vidines operacijos-ketv-2010 11 15" xfId="710"/>
    <cellStyle name="Normal 19 3 3 3" xfId="711"/>
    <cellStyle name="Normal 19 3 3 4" xfId="712"/>
    <cellStyle name="Normal 19 3 3_VSAKIS-Tarpusavio operacijos-vidines operacijos-ketv-2010 11 15" xfId="713"/>
    <cellStyle name="Normal 19 3 4" xfId="714"/>
    <cellStyle name="Normal 19 3 4 2" xfId="715"/>
    <cellStyle name="Normal 19 3 4 3" xfId="716"/>
    <cellStyle name="Normal 19 3 4_VSAKIS-Tarpusavio operacijos-vidines operacijos-ketv-2010 11 15" xfId="717"/>
    <cellStyle name="Normal 19 3 5" xfId="718"/>
    <cellStyle name="Normal 19 3 6" xfId="719"/>
    <cellStyle name="Normal 19 3 7" xfId="720"/>
    <cellStyle name="Normal 19 3 7 2" xfId="721"/>
    <cellStyle name="Normal 19 3 8" xfId="722"/>
    <cellStyle name="Normal 19 3_VSAKIS-Tarpusavio operacijos-vidines operacijos-ketv-2010 11 15" xfId="723"/>
    <cellStyle name="Normal 19 4" xfId="724"/>
    <cellStyle name="Normal 19 4 2" xfId="725"/>
    <cellStyle name="Normal 19 4 2 2" xfId="726"/>
    <cellStyle name="Normal 19 4 2 3" xfId="727"/>
    <cellStyle name="Normal 19 4 2_VSAKIS-Tarpusavio operacijos-vidines operacijos-ketv-2010 11 15" xfId="728"/>
    <cellStyle name="Normal 19 4 3" xfId="729"/>
    <cellStyle name="Normal 19 4 4" xfId="730"/>
    <cellStyle name="Normal 19 4_VSAKIS-Tarpusavio operacijos-vidines operacijos-ketv-2010 11 15" xfId="731"/>
    <cellStyle name="Normal 19 5" xfId="732"/>
    <cellStyle name="Normal 19 5 2" xfId="733"/>
    <cellStyle name="Normal 19 5 3" xfId="734"/>
    <cellStyle name="Normal 19 5_VSAKIS-Tarpusavio operacijos-vidines operacijos-ketv-2010 11 15" xfId="735"/>
    <cellStyle name="Normal 19 6" xfId="736"/>
    <cellStyle name="Normal 19 7" xfId="737"/>
    <cellStyle name="Normal 19 8" xfId="738"/>
    <cellStyle name="Normal 19 9" xfId="739"/>
    <cellStyle name="Normal 19_VSAKIS-Tarpusavio operacijos-2010 11 12" xfId="740"/>
    <cellStyle name="Normal 2" xfId="741"/>
    <cellStyle name="Normal 2 10" xfId="742"/>
    <cellStyle name="Normal 2 11" xfId="743"/>
    <cellStyle name="Normal 2 2" xfId="744"/>
    <cellStyle name="Normal 2 2 2" xfId="745"/>
    <cellStyle name="Normal 2 2 2 2" xfId="746"/>
    <cellStyle name="Normal 2 2 2 2 2" xfId="747"/>
    <cellStyle name="Normal 2 2 2 2 3" xfId="748"/>
    <cellStyle name="Normal 2 2 2 3" xfId="749"/>
    <cellStyle name="Normal 2 2 2 4" xfId="750"/>
    <cellStyle name="Normal 2 2 2 41" xfId="751"/>
    <cellStyle name="Normal 2 2 2 5" xfId="752"/>
    <cellStyle name="Normal 2 2 2 6" xfId="753"/>
    <cellStyle name="Normal 2 2 2 7" xfId="754"/>
    <cellStyle name="Normal 2 2 2_VSAKIS-Tarpusavio operacijos-2010 11 12" xfId="755"/>
    <cellStyle name="Normal 2 2 3" xfId="756"/>
    <cellStyle name="Normal 2 2 3 2" xfId="757"/>
    <cellStyle name="Normal 2 2 3 3" xfId="758"/>
    <cellStyle name="Normal 2 2 4" xfId="759"/>
    <cellStyle name="Normal 2 2_VSAKIS-Tarpusavio operacijos-2010 11 12" xfId="760"/>
    <cellStyle name="Normal 2 3" xfId="761"/>
    <cellStyle name="Normal 2 3 2" xfId="762"/>
    <cellStyle name="Normal 2 3 2 2" xfId="763"/>
    <cellStyle name="Normal 2 3 2 3" xfId="764"/>
    <cellStyle name="Normal 2 3 3" xfId="765"/>
    <cellStyle name="Normal 2 3 3 2" xfId="766"/>
    <cellStyle name="Normal 2 3 3 3" xfId="767"/>
    <cellStyle name="Normal 2 3 4" xfId="768"/>
    <cellStyle name="Normal 2 3 5" xfId="769"/>
    <cellStyle name="Normal 2 3 6" xfId="770"/>
    <cellStyle name="Normal 2 3 7" xfId="771"/>
    <cellStyle name="Normal 2 4" xfId="772"/>
    <cellStyle name="Normal 2 5" xfId="773"/>
    <cellStyle name="Normal 2 5 2" xfId="774"/>
    <cellStyle name="Normal 2 5 2 2" xfId="775"/>
    <cellStyle name="Normal 2 5 2 2 2" xfId="776"/>
    <cellStyle name="Normal 2 5 2 2 3" xfId="777"/>
    <cellStyle name="Normal 2 5 2 2_VSAKIS-Tarpusavio operacijos-vidines operacijos-ketv-2010 11 15" xfId="778"/>
    <cellStyle name="Normal 2 5 2 3" xfId="779"/>
    <cellStyle name="Normal 2 5 2 4" xfId="780"/>
    <cellStyle name="Normal 2 5 2_VSAKIS-Tarpusavio operacijos-vidines operacijos-ketv-2010 11 15" xfId="781"/>
    <cellStyle name="Normal 2 5 3" xfId="782"/>
    <cellStyle name="Normal 2 5 3 2" xfId="783"/>
    <cellStyle name="Normal 2 5 3 2 2" xfId="784"/>
    <cellStyle name="Normal 2 5 3 2 3" xfId="785"/>
    <cellStyle name="Normal 2 5 3 2_VSAKIS-Tarpusavio operacijos-vidines operacijos-ketv-2010 11 15" xfId="786"/>
    <cellStyle name="Normal 2 5 3 3" xfId="787"/>
    <cellStyle name="Normal 2 5 3 4" xfId="788"/>
    <cellStyle name="Normal 2 5 3_VSAKIS-Tarpusavio operacijos-vidines operacijos-ketv-2010 11 15" xfId="789"/>
    <cellStyle name="Normal 2 5 4" xfId="790"/>
    <cellStyle name="Normal 2 5 4 2" xfId="791"/>
    <cellStyle name="Normal 2 5 4 3" xfId="792"/>
    <cellStyle name="Normal 2 5 4_VSAKIS-Tarpusavio operacijos-vidines operacijos-ketv-2010 11 15" xfId="793"/>
    <cellStyle name="Normal 2 5 5" xfId="794"/>
    <cellStyle name="Normal 2 5 6" xfId="795"/>
    <cellStyle name="Normal 2 5 7" xfId="796"/>
    <cellStyle name="Normal 2 5_VSAKIS-Tarpusavio operacijos-vidines operacijos-ketv-2010 11 15" xfId="797"/>
    <cellStyle name="Normal 2 6" xfId="798"/>
    <cellStyle name="Normal 2 6 2" xfId="799"/>
    <cellStyle name="Normal 2 6 2 2" xfId="800"/>
    <cellStyle name="Normal 2 6 2 3" xfId="801"/>
    <cellStyle name="Normal 2 6 2_VSAKIS-Tarpusavio operacijos-vidines operacijos-ketv-2010 11 15" xfId="802"/>
    <cellStyle name="Normal 2 6 3" xfId="803"/>
    <cellStyle name="Normal 2 6 4" xfId="804"/>
    <cellStyle name="Normal 2 6_VSAKIS-Tarpusavio operacijos-vidines operacijos-ketv-2010 11 15" xfId="805"/>
    <cellStyle name="Normal 2 7" xfId="806"/>
    <cellStyle name="Normal 2 7 2" xfId="807"/>
    <cellStyle name="Normal 2 7 3" xfId="808"/>
    <cellStyle name="Normal 2 7_VSAKIS-Tarpusavio operacijos-vidines operacijos-ketv-2010 11 15" xfId="809"/>
    <cellStyle name="Normal 2 8" xfId="810"/>
    <cellStyle name="Normal 2 9" xfId="811"/>
    <cellStyle name="Normal 2 9 2" xfId="812"/>
    <cellStyle name="Normal 2_VSAKIS-Tarpusavio operacijos-2010 11 12" xfId="813"/>
    <cellStyle name="Normal 20" xfId="814"/>
    <cellStyle name="Normal 20 2" xfId="815"/>
    <cellStyle name="Normal 20 2 2" xfId="816"/>
    <cellStyle name="Normal 20 2 3" xfId="817"/>
    <cellStyle name="Normal 20 2 4" xfId="818"/>
    <cellStyle name="Normal 20 2_VSAKIS-Tarpusavio operacijos-2010 11 12" xfId="819"/>
    <cellStyle name="Normal 20 3" xfId="820"/>
    <cellStyle name="Normal 20 4" xfId="821"/>
    <cellStyle name="Normal 20 41" xfId="822"/>
    <cellStyle name="Normal 20 41 2" xfId="823"/>
    <cellStyle name="Normal 20 5" xfId="824"/>
    <cellStyle name="Normal 20 6" xfId="825"/>
    <cellStyle name="Normal 20_VSAKIS-Tarpusavio operacijos-2010 11 12" xfId="826"/>
    <cellStyle name="Normal 21" xfId="827"/>
    <cellStyle name="Normal 21 10" xfId="828"/>
    <cellStyle name="Normal 21 11" xfId="829"/>
    <cellStyle name="Normal 21 12" xfId="830"/>
    <cellStyle name="Normal 21 2" xfId="831"/>
    <cellStyle name="Normal 21 2 11" xfId="832"/>
    <cellStyle name="Normal 21 2 2" xfId="833"/>
    <cellStyle name="Normal 21 2 2 2" xfId="834"/>
    <cellStyle name="Normal 21 2 2 2 2" xfId="835"/>
    <cellStyle name="Normal 21 2 2 2 3" xfId="836"/>
    <cellStyle name="Normal 21 2 2 2_VSAKIS-Tarpusavio operacijos-vidines operacijos-ketv-2010 11 15" xfId="837"/>
    <cellStyle name="Normal 21 2 2 3" xfId="838"/>
    <cellStyle name="Normal 21 2 2 4" xfId="839"/>
    <cellStyle name="Normal 21 2 2 5" xfId="840"/>
    <cellStyle name="Normal 21 2 2 5 2" xfId="841"/>
    <cellStyle name="Normal 21 2 2 5 7" xfId="842"/>
    <cellStyle name="Normal 21 2 2 5_VSAKIS-Tarpusavio operacijos-vidines operacijos-ketv-2010 11 15" xfId="843"/>
    <cellStyle name="Normal 21 2 2_VSAKIS-Tarpusavio operacijos-vidines operacijos-ketv-2010 11 15" xfId="844"/>
    <cellStyle name="Normal 21 2 3" xfId="845"/>
    <cellStyle name="Normal 21 2 3 2" xfId="846"/>
    <cellStyle name="Normal 21 2 3 3" xfId="847"/>
    <cellStyle name="Normal 21 2 3_VSAKIS-Tarpusavio operacijos-vidines operacijos-ketv-2010 11 15" xfId="848"/>
    <cellStyle name="Normal 21 2 4" xfId="849"/>
    <cellStyle name="Normal 21 2 5" xfId="850"/>
    <cellStyle name="Normal 21 2 6" xfId="851"/>
    <cellStyle name="Normal 21 2 6 2" xfId="852"/>
    <cellStyle name="Normal 21 2 6_VSAKIS-Tarpusavio operacijos-vidines operacijos-ketv-2010 11 15" xfId="853"/>
    <cellStyle name="Normal 21 2_VSAKIS-Tarpusavio operacijos-vidines operacijos-ketv-2010 11 15" xfId="854"/>
    <cellStyle name="Normal 21 3" xfId="855"/>
    <cellStyle name="Normal 21 3 10" xfId="856"/>
    <cellStyle name="Normal 21 3 2" xfId="857"/>
    <cellStyle name="Normal 21 3 2 2" xfId="858"/>
    <cellStyle name="Normal 21 3 2 3" xfId="859"/>
    <cellStyle name="Normal 21 3 2_VSAKIS-Tarpusavio operacijos-vidines operacijos-ketv-2010 11 15" xfId="860"/>
    <cellStyle name="Normal 21 3 3" xfId="861"/>
    <cellStyle name="Normal 21 3 4" xfId="862"/>
    <cellStyle name="Normal 21 3 5" xfId="863"/>
    <cellStyle name="Normal 21 3_VSAKIS-Tarpusavio operacijos-vidines operacijos-ketv-2010 11 15" xfId="864"/>
    <cellStyle name="Normal 21 4" xfId="865"/>
    <cellStyle name="Normal 21 4 2" xfId="866"/>
    <cellStyle name="Normal 21 4 2 2" xfId="867"/>
    <cellStyle name="Normal 21 4 2 3" xfId="868"/>
    <cellStyle name="Normal 21 4 2_VSAKIS-Tarpusavio operacijos-vidines operacijos-ketv-2010 11 15" xfId="869"/>
    <cellStyle name="Normal 21 4 3" xfId="870"/>
    <cellStyle name="Normal 21 4 4" xfId="871"/>
    <cellStyle name="Normal 21 4_VSAKIS-Tarpusavio operacijos-vidines operacijos-ketv-2010 11 15" xfId="872"/>
    <cellStyle name="Normal 21 5" xfId="873"/>
    <cellStyle name="Normal 21 5 2" xfId="874"/>
    <cellStyle name="Normal 21 5 3" xfId="875"/>
    <cellStyle name="Normal 21 5 4" xfId="876"/>
    <cellStyle name="Normal 21 5 9" xfId="877"/>
    <cellStyle name="Normal 21 5_VSAKIS-Tarpusavio operacijos-vidines operacijos-ketv-2010 11 15" xfId="878"/>
    <cellStyle name="Normal 21 6" xfId="879"/>
    <cellStyle name="Normal 21 6 10" xfId="880"/>
    <cellStyle name="Normal 21 6 2" xfId="881"/>
    <cellStyle name="Normal 21 6 3" xfId="882"/>
    <cellStyle name="Normal 21 6 3 2" xfId="883"/>
    <cellStyle name="Normal 21 6 3_VSAKIS-Tarpusavio operacijos-vidines operacijos-ketv-2010 11 15" xfId="884"/>
    <cellStyle name="Normal 21 6 4" xfId="885"/>
    <cellStyle name="Normal 21 6 5" xfId="886"/>
    <cellStyle name="Normal 21 6 6" xfId="887"/>
    <cellStyle name="Normal 21 6_VSAKIS-Tarpusavio operacijos-vidines operacijos-ketv-2010 11 15" xfId="888"/>
    <cellStyle name="Normal 21 7" xfId="889"/>
    <cellStyle name="Normal 21 8" xfId="890"/>
    <cellStyle name="Normal 21 8 2" xfId="891"/>
    <cellStyle name="Normal 21 8 3" xfId="892"/>
    <cellStyle name="Normal 21 8_VSAKIS-Tarpusavio operacijos-vidines operacijos-ketv-2010 11 15" xfId="893"/>
    <cellStyle name="Normal 21 9" xfId="894"/>
    <cellStyle name="Normal 21_VSAKIS-Tarpusavio operacijos-2010 11 12" xfId="895"/>
    <cellStyle name="Normal 22" xfId="896"/>
    <cellStyle name="Normal 22 2" xfId="897"/>
    <cellStyle name="Normal 22 2 2" xfId="898"/>
    <cellStyle name="Normal 22 2 3" xfId="899"/>
    <cellStyle name="Normal 22 3" xfId="900"/>
    <cellStyle name="Normal 22_VSAKIS-D.A.2.4-PD-2priedas-2010 10 06-EY_ old" xfId="901"/>
    <cellStyle name="Normal 23" xfId="902"/>
    <cellStyle name="Normal 23 2" xfId="903"/>
    <cellStyle name="Normal 23 2 2" xfId="904"/>
    <cellStyle name="Normal 23 2 3" xfId="905"/>
    <cellStyle name="Normal 23 3" xfId="906"/>
    <cellStyle name="Normal 23 3 2" xfId="907"/>
    <cellStyle name="Normal 23 3 3" xfId="908"/>
    <cellStyle name="Normal 23 4" xfId="909"/>
    <cellStyle name="Normal 23 5" xfId="910"/>
    <cellStyle name="Normal 24" xfId="911"/>
    <cellStyle name="Normal 24 2" xfId="912"/>
    <cellStyle name="Normal 24 3" xfId="913"/>
    <cellStyle name="Normal 25" xfId="914"/>
    <cellStyle name="Normal 25 2" xfId="915"/>
    <cellStyle name="Normal 25_VSAKIS-Tarpusavio operacijos-vidines operacijos-ketv-2010 11 15" xfId="916"/>
    <cellStyle name="Normal 26" xfId="917"/>
    <cellStyle name="Normal 26 2" xfId="918"/>
    <cellStyle name="Normal 26 3" xfId="919"/>
    <cellStyle name="Normal 26 6" xfId="920"/>
    <cellStyle name="Normal 27" xfId="921"/>
    <cellStyle name="Normal 27 2" xfId="922"/>
    <cellStyle name="Normal 27 6" xfId="923"/>
    <cellStyle name="Normal 28" xfId="924"/>
    <cellStyle name="Normal 28 2" xfId="925"/>
    <cellStyle name="Normal 28 3" xfId="926"/>
    <cellStyle name="Normal 29" xfId="927"/>
    <cellStyle name="Normal 3" xfId="928"/>
    <cellStyle name="Normal 3 2" xfId="929"/>
    <cellStyle name="Normal 3 3" xfId="930"/>
    <cellStyle name="Normal 3 3 2" xfId="931"/>
    <cellStyle name="Normal 3 3 2 2" xfId="932"/>
    <cellStyle name="Normal 3 3 2 3" xfId="933"/>
    <cellStyle name="Normal 3 3 3" xfId="934"/>
    <cellStyle name="Normal 3 3 4" xfId="935"/>
    <cellStyle name="Normal 3 4" xfId="936"/>
    <cellStyle name="Normal 3 5" xfId="937"/>
    <cellStyle name="Normal 3 6" xfId="938"/>
    <cellStyle name="Normal 3 8" xfId="939"/>
    <cellStyle name="Normal 3_VSAKIS-Tarpusavio operacijos-2010 11 12" xfId="940"/>
    <cellStyle name="Normal 30" xfId="941"/>
    <cellStyle name="Normal 31" xfId="942"/>
    <cellStyle name="Normal 32" xfId="943"/>
    <cellStyle name="Normal 4" xfId="944"/>
    <cellStyle name="Normal 4 2" xfId="945"/>
    <cellStyle name="Normal 4 3" xfId="946"/>
    <cellStyle name="Normal 4 4" xfId="947"/>
    <cellStyle name="Normal 4 5" xfId="948"/>
    <cellStyle name="Normal 4 6" xfId="949"/>
    <cellStyle name="Normal 4_VSAKIS-Tarpusavio operacijos-2010 11 12" xfId="950"/>
    <cellStyle name="Normal 5" xfId="951"/>
    <cellStyle name="Normal 5 2" xfId="952"/>
    <cellStyle name="Normal 5 3" xfId="953"/>
    <cellStyle name="Normal 5 4" xfId="954"/>
    <cellStyle name="Normal 5 4 2" xfId="955"/>
    <cellStyle name="Normal 5 5" xfId="956"/>
    <cellStyle name="Normal 5 6" xfId="957"/>
    <cellStyle name="Normal 6" xfId="958"/>
    <cellStyle name="Normal 6 2" xfId="959"/>
    <cellStyle name="Normal 6 3" xfId="960"/>
    <cellStyle name="Normal 6 4" xfId="961"/>
    <cellStyle name="Normal 7" xfId="962"/>
    <cellStyle name="Normal 7 2" xfId="963"/>
    <cellStyle name="Normal 7 3" xfId="964"/>
    <cellStyle name="Normal 7 4" xfId="965"/>
    <cellStyle name="Normal 7 4 2" xfId="966"/>
    <cellStyle name="Normal 7 5" xfId="967"/>
    <cellStyle name="Normal 7 6" xfId="968"/>
    <cellStyle name="Normal 8" xfId="969"/>
    <cellStyle name="Normal 8 2" xfId="970"/>
    <cellStyle name="Normal 8 3" xfId="971"/>
    <cellStyle name="Normal 9" xfId="972"/>
    <cellStyle name="Normal 9 2" xfId="973"/>
    <cellStyle name="Normal 9 3" xfId="974"/>
    <cellStyle name="Normal_17 VSAFAS_lyginamasis_4-19_priedai_2009-09-10" xfId="975"/>
    <cellStyle name="Normal_20VSAFAS3-5p" xfId="976"/>
    <cellStyle name="Normal_3VSAFASpp" xfId="977"/>
    <cellStyle name="Note" xfId="978"/>
    <cellStyle name="Note 10" xfId="979"/>
    <cellStyle name="Note 2" xfId="980"/>
    <cellStyle name="Note 2 2" xfId="981"/>
    <cellStyle name="Note 2 3" xfId="982"/>
    <cellStyle name="Note 3" xfId="983"/>
    <cellStyle name="Note 3 2" xfId="984"/>
    <cellStyle name="Note 3 3" xfId="985"/>
    <cellStyle name="Note 4" xfId="986"/>
    <cellStyle name="Note 4 2" xfId="987"/>
    <cellStyle name="Note 4 3" xfId="988"/>
    <cellStyle name="Note 5" xfId="989"/>
    <cellStyle name="Note 5 2" xfId="990"/>
    <cellStyle name="Note 5 3" xfId="991"/>
    <cellStyle name="Note 6" xfId="992"/>
    <cellStyle name="Note 6 2" xfId="993"/>
    <cellStyle name="Note 6 3" xfId="994"/>
    <cellStyle name="Note 7" xfId="995"/>
    <cellStyle name="Note 7 2" xfId="996"/>
    <cellStyle name="Note 7 3" xfId="997"/>
    <cellStyle name="Note 8" xfId="998"/>
    <cellStyle name="Note 8 2" xfId="999"/>
    <cellStyle name="Note 8 3" xfId="1000"/>
    <cellStyle name="Note 9" xfId="1001"/>
    <cellStyle name="Note 9 2" xfId="1002"/>
    <cellStyle name="Note 9 3" xfId="1003"/>
    <cellStyle name="Note_10VSAFAS2,3p" xfId="1004"/>
    <cellStyle name="Output" xfId="1005"/>
    <cellStyle name="Output 2" xfId="1006"/>
    <cellStyle name="Output 3" xfId="1007"/>
    <cellStyle name="Output 4" xfId="1008"/>
    <cellStyle name="Output 5" xfId="1009"/>
    <cellStyle name="Output 6" xfId="1010"/>
    <cellStyle name="Output 7" xfId="1011"/>
    <cellStyle name="Output 8" xfId="1012"/>
    <cellStyle name="Output 9" xfId="1013"/>
    <cellStyle name="Paprastas_2009_06_PARAISKA_skatinamuju_paslaugu" xfId="1014"/>
    <cellStyle name="Paryškinimas 1" xfId="1015"/>
    <cellStyle name="Paryškinimas 2" xfId="1016"/>
    <cellStyle name="Paryškinimas 3" xfId="1017"/>
    <cellStyle name="Paryškinimas 4" xfId="1018"/>
    <cellStyle name="Paryškinimas 5" xfId="1019"/>
    <cellStyle name="Paryškinimas 6" xfId="1020"/>
    <cellStyle name="Pastaba" xfId="1021"/>
    <cellStyle name="Percent" xfId="1022"/>
    <cellStyle name="SAPBEXaggData" xfId="1023"/>
    <cellStyle name="SAPBEXaggData 2" xfId="1024"/>
    <cellStyle name="SAPBEXaggDataEmph" xfId="1025"/>
    <cellStyle name="SAPBEXaggItem" xfId="1026"/>
    <cellStyle name="SAPBEXaggItem 2" xfId="1027"/>
    <cellStyle name="SAPBEXaggItemX" xfId="1028"/>
    <cellStyle name="SAPBEXchaText" xfId="1029"/>
    <cellStyle name="SAPBEXchaText 2" xfId="1030"/>
    <cellStyle name="SAPBEXexcBad7" xfId="1031"/>
    <cellStyle name="SAPBEXexcBad7 2" xfId="1032"/>
    <cellStyle name="SAPBEXexcBad8" xfId="1033"/>
    <cellStyle name="SAPBEXexcBad8 2" xfId="1034"/>
    <cellStyle name="SAPBEXexcBad9" xfId="1035"/>
    <cellStyle name="SAPBEXexcBad9 2" xfId="1036"/>
    <cellStyle name="SAPBEXexcCritical4" xfId="1037"/>
    <cellStyle name="SAPBEXexcCritical4 2" xfId="1038"/>
    <cellStyle name="SAPBEXexcCritical5" xfId="1039"/>
    <cellStyle name="SAPBEXexcCritical5 2" xfId="1040"/>
    <cellStyle name="SAPBEXexcCritical6" xfId="1041"/>
    <cellStyle name="SAPBEXexcCritical6 2" xfId="1042"/>
    <cellStyle name="SAPBEXexcGood1" xfId="1043"/>
    <cellStyle name="SAPBEXexcGood1 2" xfId="1044"/>
    <cellStyle name="SAPBEXexcGood2" xfId="1045"/>
    <cellStyle name="SAPBEXexcGood2 2" xfId="1046"/>
    <cellStyle name="SAPBEXexcGood3" xfId="1047"/>
    <cellStyle name="SAPBEXexcGood3 2" xfId="1048"/>
    <cellStyle name="SAPBEXfilterDrill" xfId="1049"/>
    <cellStyle name="SAPBEXfilterDrill 2" xfId="1050"/>
    <cellStyle name="SAPBEXfilterItem" xfId="1051"/>
    <cellStyle name="SAPBEXfilterItem 2" xfId="1052"/>
    <cellStyle name="SAPBEXfilterItem 2 2" xfId="1053"/>
    <cellStyle name="SAPBEXfilterItem 2 3" xfId="1054"/>
    <cellStyle name="SAPBEXfilterItem 3" xfId="1055"/>
    <cellStyle name="SAPBEXfilterItem 4" xfId="1056"/>
    <cellStyle name="SAPBEXfilterText" xfId="1057"/>
    <cellStyle name="SAPBEXfilterText 2" xfId="1058"/>
    <cellStyle name="SAPBEXfilterText 2 2" xfId="1059"/>
    <cellStyle name="SAPBEXfilterText 2 3" xfId="1060"/>
    <cellStyle name="SAPBEXfilterText 3" xfId="1061"/>
    <cellStyle name="SAPBEXfilterText 4" xfId="1062"/>
    <cellStyle name="SAPBEXformats" xfId="1063"/>
    <cellStyle name="SAPBEXformats 2" xfId="1064"/>
    <cellStyle name="SAPBEXheaderItem" xfId="1065"/>
    <cellStyle name="SAPBEXheaderItem 2" xfId="1066"/>
    <cellStyle name="SAPBEXheaderText" xfId="1067"/>
    <cellStyle name="SAPBEXheaderText 2" xfId="1068"/>
    <cellStyle name="SAPBEXHLevel0" xfId="1069"/>
    <cellStyle name="SAPBEXHLevel0 2" xfId="1070"/>
    <cellStyle name="SAPBEXHLevel0X" xfId="1071"/>
    <cellStyle name="SAPBEXHLevel0X 2" xfId="1072"/>
    <cellStyle name="SAPBEXHLevel0X 3" xfId="1073"/>
    <cellStyle name="SAPBEXHLevel1" xfId="1074"/>
    <cellStyle name="SAPBEXHLevel1 2" xfId="1075"/>
    <cellStyle name="SAPBEXHLevel1X" xfId="1076"/>
    <cellStyle name="SAPBEXHLevel1X 2" xfId="1077"/>
    <cellStyle name="SAPBEXHLevel1X 3" xfId="1078"/>
    <cellStyle name="SAPBEXHLevel2" xfId="1079"/>
    <cellStyle name="SAPBEXHLevel2 2" xfId="1080"/>
    <cellStyle name="SAPBEXHLevel2X" xfId="1081"/>
    <cellStyle name="SAPBEXHLevel2X 2" xfId="1082"/>
    <cellStyle name="SAPBEXHLevel2X 3" xfId="1083"/>
    <cellStyle name="SAPBEXHLevel3" xfId="1084"/>
    <cellStyle name="SAPBEXHLevel3 2" xfId="1085"/>
    <cellStyle name="SAPBEXHLevel3X" xfId="1086"/>
    <cellStyle name="SAPBEXHLevel3X 2" xfId="1087"/>
    <cellStyle name="SAPBEXHLevel3X 3" xfId="1088"/>
    <cellStyle name="SAPBEXinputData" xfId="1089"/>
    <cellStyle name="SAPBEXinputData 2" xfId="1090"/>
    <cellStyle name="SAPBEXinputData 3" xfId="1091"/>
    <cellStyle name="SAPBEXItemHeader" xfId="1092"/>
    <cellStyle name="SAPBEXresData" xfId="1093"/>
    <cellStyle name="SAPBEXresDataEmph" xfId="1094"/>
    <cellStyle name="SAPBEXresItem" xfId="1095"/>
    <cellStyle name="SAPBEXresItemX" xfId="1096"/>
    <cellStyle name="SAPBEXstdData" xfId="1097"/>
    <cellStyle name="SAPBEXstdData 2" xfId="1098"/>
    <cellStyle name="SAPBEXstdDataEmph" xfId="1099"/>
    <cellStyle name="SAPBEXstdItem" xfId="1100"/>
    <cellStyle name="SAPBEXstdItem 2" xfId="1101"/>
    <cellStyle name="SAPBEXstdItemX" xfId="1102"/>
    <cellStyle name="SAPBEXtitle" xfId="1103"/>
    <cellStyle name="SAPBEXunassignedItem" xfId="1104"/>
    <cellStyle name="SAPBEXunassignedItem 2" xfId="1105"/>
    <cellStyle name="SAPBEXundefined" xfId="1106"/>
    <cellStyle name="Sheet Title" xfId="1107"/>
    <cellStyle name="Skaičiavimas" xfId="1108"/>
    <cellStyle name="Stilius 1" xfId="1109"/>
    <cellStyle name="STYL1 - Style1" xfId="1110"/>
    <cellStyle name="STYL1 - Style1 2" xfId="1111"/>
    <cellStyle name="STYL1 - Style1 3" xfId="1112"/>
    <cellStyle name="Susietas langelis" xfId="1113"/>
    <cellStyle name="Table Heading" xfId="1114"/>
    <cellStyle name="Tikrinimo langelis" xfId="1115"/>
    <cellStyle name="Title" xfId="1116"/>
    <cellStyle name="Total" xfId="1117"/>
    <cellStyle name="Total 2" xfId="1118"/>
    <cellStyle name="Total 2 2" xfId="1119"/>
    <cellStyle name="Total 3" xfId="1120"/>
    <cellStyle name="Total 3 2" xfId="1121"/>
    <cellStyle name="Total 4" xfId="1122"/>
    <cellStyle name="Total 4 2" xfId="1123"/>
    <cellStyle name="Total 5" xfId="1124"/>
    <cellStyle name="Total 5 2" xfId="1125"/>
    <cellStyle name="Total 6" xfId="1126"/>
    <cellStyle name="Total 6 2" xfId="1127"/>
    <cellStyle name="Total 7" xfId="1128"/>
    <cellStyle name="Total 7 2" xfId="1129"/>
    <cellStyle name="Total 8" xfId="1130"/>
    <cellStyle name="Total 8 2" xfId="1131"/>
    <cellStyle name="Total 9" xfId="1132"/>
    <cellStyle name="Total 9 2" xfId="1133"/>
    <cellStyle name="Warning Text" xfId="1134"/>
    <cellStyle name="Warning Text 2" xfId="1135"/>
    <cellStyle name="Warning Text 3" xfId="1136"/>
    <cellStyle name="Warning Text 4" xfId="1137"/>
    <cellStyle name="Warning Text 5" xfId="1138"/>
    <cellStyle name="Warning Text 6" xfId="1139"/>
    <cellStyle name="Warning Text 7" xfId="1140"/>
    <cellStyle name="Warning Text 8" xfId="1141"/>
    <cellStyle name="Warning Text 9" xfId="1142"/>
    <cellStyle name="Обычный_FAS_primary docs_MM_SD" xfId="11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tvilnmeyfp02\data\Clients\Lietuvos%20muitine\RAS\2008\FAS%20diegimas\Fieldwork\Analysis\Ataskaitu%20paketas\MD_FAS_Ataskaitu_paketas_2008%2001%2030%20-%20G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ąrašas"/>
      <sheetName val="Table"/>
      <sheetName val="Vlist"/>
      <sheetName val="Grupės derinimui iki 10 15"/>
      <sheetName val="Audito ID detalūs"/>
      <sheetName val="Tarpinės sąskaitos"/>
      <sheetName val="Eliminavimo informacija"/>
      <sheetName val="Eliminavimo grupės"/>
      <sheetName val="Grupės derinimui"/>
      <sheetName val="D-E01-A-ZF"/>
      <sheetName val="D-E01-B-ZF"/>
      <sheetName val="D-E01-C-ZF"/>
      <sheetName val="D-E01-D-ZF"/>
      <sheetName val="D-E01-E-ZF"/>
      <sheetName val="D-E01-F-ZF"/>
      <sheetName val="D-E01-G-ZF"/>
      <sheetName val="D-E01-H-ZF"/>
      <sheetName val="D-E02-A-ZF"/>
      <sheetName val="D-E02-B-ZF"/>
      <sheetName val="D-E02-C-ZF"/>
      <sheetName val="D-E02-D-ZF"/>
      <sheetName val="D-E02-E-ZF"/>
      <sheetName val="D-E02-F-ZF"/>
      <sheetName val="D-E02-G-ZF"/>
      <sheetName val="D-E02-H-ZF"/>
      <sheetName val="D-E02-I-ZF"/>
      <sheetName val="D-E02-J-ZF"/>
      <sheetName val="D-E02-K-ZF"/>
      <sheetName val="D-E03-A-ZF"/>
      <sheetName val="D-E03-B-ZF"/>
      <sheetName val="D-E03-C-ZF"/>
      <sheetName val="D-E03-D-ZF"/>
      <sheetName val="D-E03-E-ZF"/>
      <sheetName val="D-E03-F-ZF"/>
      <sheetName val="D-E03-G-ZF"/>
      <sheetName val="D-E04-A-ZF"/>
      <sheetName val="D-E04-B-ZF"/>
      <sheetName val="D-E05-A-ZF"/>
      <sheetName val="D-E05-B-ZF"/>
      <sheetName val="D-E05-C-ZF"/>
      <sheetName val="D-E05-D-ZF"/>
      <sheetName val="D-E05-E-ZF"/>
      <sheetName val="D-E05-F-ZF"/>
      <sheetName val="Sąrašas iki 1015"/>
      <sheetName val="D-E06-A-ZF"/>
      <sheetName val="D-E06-B-ZF"/>
      <sheetName val="D-E06-C-ZF"/>
      <sheetName val="D-E06-D-ZF"/>
      <sheetName val="D-E06-E-ZF"/>
      <sheetName val="D-E06-F-ZF"/>
      <sheetName val="D-E07-A-ZF"/>
      <sheetName val="D-E07-B-ZF"/>
      <sheetName val="D-E08-A-ZF"/>
      <sheetName val="D-E08-B-ZF"/>
      <sheetName val="D-E08-C-ZF"/>
      <sheetName val="D-E08-D-ZF"/>
      <sheetName val="D-E09-A-ZF"/>
      <sheetName val="D-E09-B-ZF"/>
      <sheetName val="D-E09-C-ZF"/>
      <sheetName val="D-E09-D-ZF"/>
      <sheetName val="D-E09-E-ZF"/>
      <sheetName val="D-E09-F-ZF"/>
      <sheetName val="D-E09-G-ZF"/>
      <sheetName val="D-E09-H-ZF"/>
      <sheetName val="D-E10-A-ZF"/>
      <sheetName val="D-E10-B-ZF"/>
      <sheetName val="D-E10-C-ZF"/>
      <sheetName val="D-E10-D-ZF"/>
      <sheetName val="D-E10-E-ZF"/>
      <sheetName val="D-E10-F-ZF"/>
      <sheetName val="D-E10-G-ZF"/>
      <sheetName val="D-E10-H-ZF"/>
      <sheetName val="D-E10-I-ZF"/>
      <sheetName val="D-E10-J-ZF"/>
      <sheetName val="D-E10-K-ZF"/>
      <sheetName val="D-E10-L-ZF"/>
      <sheetName val="D-E11-A-ZF"/>
      <sheetName val="D-E11-B-ZF"/>
      <sheetName val="D-E11-C-ZF"/>
      <sheetName val="D-E11-D-ZF"/>
      <sheetName val="D-E11-E-ZF"/>
      <sheetName val="D-E11-F-ZF"/>
      <sheetName val="D-E12-A-ZF"/>
      <sheetName val="D-E12-B-ZF"/>
      <sheetName val="D-E12-C-ZF"/>
      <sheetName val="D-E12-D-ZF"/>
      <sheetName val="D-E12-E-ZF"/>
      <sheetName val="D-E12-F-ZF"/>
      <sheetName val="D-E13-A-ZF"/>
      <sheetName val="D-E13-B-ZF"/>
      <sheetName val="D-E13-C-ZF"/>
      <sheetName val="D-E14-A-ZF"/>
      <sheetName val="D-E14-B-ZF"/>
      <sheetName val="D-E14-C-ZF"/>
      <sheetName val="D-E15-A-ZF"/>
      <sheetName val="D-E15-B-ZF"/>
      <sheetName val="D-E15-C-ZF"/>
      <sheetName val="D-E15-D-ZF"/>
      <sheetName val="D-E15-E-ZF"/>
      <sheetName val="D-E15-F-ZF"/>
      <sheetName val="D-E16-A-ZF"/>
      <sheetName val="D-E16-B-ZF"/>
      <sheetName val="D-E16-C-ZF"/>
      <sheetName val="D-E16-D-ZF"/>
      <sheetName val="D-E16-E-ZF"/>
      <sheetName val="D-E16-F-ZF"/>
      <sheetName val="Audito ID"/>
      <sheetName val="Eliminavimo grupių sarašas"/>
      <sheetName val="Eliminavimo taisykles"/>
      <sheetName val="Sąrašas formų"/>
      <sheetName val="D-E24-A-PL"/>
      <sheetName val="D-E24-B-PL"/>
      <sheetName val="D-E24-C-PL"/>
      <sheetName val="D-E24-D-PL"/>
      <sheetName val="Eliminavimo taisyklės"/>
      <sheetName val="D-E27-A-ZF"/>
      <sheetName val="D-E28-A-ZF"/>
      <sheetName val="D-E29-A-ZF"/>
      <sheetName val="D-E30-A-ZF"/>
      <sheetName val="D-E30-B-ZF"/>
      <sheetName val="D-E31-A-ZF"/>
      <sheetName val="D-E33-A-ZF "/>
      <sheetName val="BExRepositorySheet"/>
      <sheetName val="Titulinis"/>
      <sheetName val="Perziuros"/>
      <sheetName val="Turinys"/>
      <sheetName val="Terminai"/>
      <sheetName val="Įvadas"/>
      <sheetName val="Reglamentuotos ataskaitos"/>
      <sheetName val="TUR-002"/>
      <sheetName val="TUR-017"/>
      <sheetName val="TUR-018"/>
      <sheetName val="MGS-004"/>
      <sheetName val="Veiklos ataskaitos"/>
      <sheetName val="A-FIP-001"/>
      <sheetName val="A-FIP-002"/>
      <sheetName val="A-FIP-003"/>
      <sheetName val="A-FIP-004"/>
      <sheetName val="A-FIP-005"/>
      <sheetName val="A-FIP-006"/>
      <sheetName val="A-FIP-007"/>
      <sheetName val="A-FIP-008"/>
      <sheetName val="A-PER-002"/>
      <sheetName val="A-PER-003"/>
      <sheetName val="A-PER-005"/>
      <sheetName val="A-PER-006"/>
      <sheetName val="A-PER-008"/>
      <sheetName val="A-PER-011"/>
      <sheetName val="A-PER-021"/>
      <sheetName val="A-PER-022"/>
      <sheetName val="A-PER-030"/>
      <sheetName val="A-PER-033"/>
      <sheetName val="A-TUR-001"/>
      <sheetName val="A-TUR-002"/>
      <sheetName val="A-TUR-003"/>
      <sheetName val="A-TUR-004"/>
      <sheetName val="A-TUR-005"/>
      <sheetName val="A-TUR-006"/>
      <sheetName val="A-TUR-007"/>
      <sheetName val="A-TUR-008"/>
      <sheetName val="A-TUR-009"/>
      <sheetName val="A-TUR-010"/>
      <sheetName val="A-TUR-011"/>
      <sheetName val="A-TUR-013"/>
      <sheetName val="A-TUR-012"/>
      <sheetName val="A-TUR-014"/>
      <sheetName val="A-TUR-016"/>
      <sheetName val="A-PIR-001"/>
      <sheetName val="A-PIR-002"/>
      <sheetName val="A-PIR-003"/>
      <sheetName val="A-PIR-004"/>
      <sheetName val="A-PIR-005"/>
      <sheetName val="A-PAR-001"/>
      <sheetName val="A-GMS-001"/>
      <sheetName val="A-GMS-002"/>
      <sheetName val="A-GMS-003"/>
      <sheetName val="A-GMS-004"/>
      <sheetName val="A-GMS-005"/>
      <sheetName val="A-GMS-006"/>
      <sheetName val="A-GMS-007"/>
      <sheetName val="A-GMS-008"/>
      <sheetName val="A-FIM-002"/>
      <sheetName val="A-FIM-003"/>
      <sheetName val="A-FIM-004"/>
      <sheetName val="A-BEA-005"/>
      <sheetName val="A-BEA-006"/>
      <sheetName val="A-BEA-007"/>
      <sheetName val="A-FVA-001"/>
      <sheetName val="Pirminiai dokumentai"/>
      <sheetName val="F-PER-037"/>
      <sheetName val="F-PER-041"/>
      <sheetName val="F-PER-042"/>
      <sheetName val="F-PER-046"/>
      <sheetName val="F-PER-049"/>
      <sheetName val="F-TUR-003"/>
      <sheetName val="F-TUR-006"/>
      <sheetName val="F-TUR-007"/>
      <sheetName val="F-TUR-008"/>
      <sheetName val="F-TUR-009"/>
      <sheetName val="F-TUR-012"/>
      <sheetName val="F-TUR-013"/>
      <sheetName val="F-TUR-016"/>
      <sheetName val="F-TUR-017"/>
      <sheetName val="F-TUR-018"/>
      <sheetName val="F-TUR-019"/>
      <sheetName val="F-TUR-20"/>
      <sheetName val="F-PIR-001"/>
      <sheetName val="F-PIR-002"/>
      <sheetName val="F-PIR-003"/>
      <sheetName val="F-PIR-004"/>
      <sheetName val="F-PIR-005"/>
      <sheetName val="F-PIR-006"/>
      <sheetName val="F-PIR-007"/>
      <sheetName val="F-PAR-001"/>
      <sheetName val="F-PAR-002"/>
      <sheetName val="F-PAR-003"/>
      <sheetName val="F-PAR-004"/>
      <sheetName val="F-MGS-001"/>
      <sheetName val="F-MGS-004"/>
      <sheetName val="F-MGS-005"/>
      <sheetName val="F-MGS-006"/>
      <sheetName val="F-MGS-007"/>
      <sheetName val="F-FIM-001"/>
      <sheetName val="F-FIM-002"/>
      <sheetName val="F-FIM-003"/>
      <sheetName val="F-BEA-001"/>
      <sheetName val="1 Priedas"/>
      <sheetName val="Graph"/>
      <sheetName val="Trumpiniai"/>
      <sheetName val="ABBY"/>
      <sheetName val="Kitos veiklos atask_pvz"/>
      <sheetName val="Pirminiai dok_pvz"/>
      <sheetName val="PL-01"/>
      <sheetName val="SF-01"/>
      <sheetName val="Reikalavimai"/>
      <sheetName val="Klausimynas"/>
      <sheetName val="1 Atsakomybės ženklas"/>
      <sheetName val="2 Kokybės pažymėjimas"/>
      <sheetName val="3 Įspaudavimas"/>
      <sheetName val="Darbinis lapas"/>
      <sheetName val="1 Daugiabučio bendrija"/>
      <sheetName val="2 Kaimo tur.sodyba"/>
      <sheetName val="3 Higienos norma stovykl."/>
      <sheetName val="4 Mokinių maitinimo aprasas"/>
      <sheetName val="5 Higienos norma ikimokyklinio"/>
      <sheetName val="6 Maisto higiena"/>
    </sheetNames>
    <sheetDataSet>
      <sheetData sheetId="2">
        <row r="2">
          <cell r="A2" t="str">
            <v>Ataskaitos kitoms įstaigoms</v>
          </cell>
        </row>
        <row r="3">
          <cell r="A3" t="str">
            <v>Biudžeto vykdymo ataskaitos</v>
          </cell>
        </row>
        <row r="4">
          <cell r="A4" t="str">
            <v>Finansinė atskaitomybė</v>
          </cell>
        </row>
        <row r="5">
          <cell r="A5" t="str">
            <v>Finansinės priežiūros ataskaitos</v>
          </cell>
        </row>
        <row r="6">
          <cell r="A6" t="str">
            <v>Mokestinės ataskaitos</v>
          </cell>
        </row>
        <row r="7">
          <cell r="A7" t="str">
            <v>Pirkimų ataskaitos</v>
          </cell>
        </row>
        <row r="8">
          <cell r="A8" t="str">
            <v>Pirminiai dokumentai</v>
          </cell>
        </row>
        <row r="9">
          <cell r="A9" t="str">
            <v>Sanglaudos fondo lėšų ataskaitos</v>
          </cell>
        </row>
        <row r="10">
          <cell r="A10" t="str">
            <v>Statistikos ataskaitos</v>
          </cell>
        </row>
        <row r="11">
          <cell r="A11" t="str">
            <v>Valstybinis socialinis draudimas</v>
          </cell>
        </row>
        <row r="12">
          <cell r="A12" t="str">
            <v>Veiklos ataskaitos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inis"/>
      <sheetName val="Perziuros"/>
      <sheetName val="Trumpiniai"/>
      <sheetName val="Įvadas"/>
      <sheetName val="TA reglamentuotos atask_1 dalis"/>
      <sheetName val="TA reglamentuotos atask_2 dalis"/>
      <sheetName val="Kitos veiklos atask_1 dalis"/>
      <sheetName val="Kitos veiklos atask_2 dalis"/>
      <sheetName val="Pirminiai dok_1 dalis"/>
      <sheetName val="Pirminiai dok_2 dalis"/>
      <sheetName val="DU-01 (dokumento forma)"/>
      <sheetName val="Sheet1"/>
      <sheetName val="TA_reglamentuotos_atask_1_dalis"/>
      <sheetName val="TA_reglamentuotos_atask_2_dalis"/>
      <sheetName val="Kitos_veiklos_atask_1_dalis"/>
      <sheetName val="Kitos_veiklos_atask_2_dalis"/>
      <sheetName val="Pirminiai_dok_1_dalis"/>
      <sheetName val="Pirminiai_dok_2_dalis"/>
      <sheetName val="DU-01_(dokumento_forma)"/>
    </sheetNames>
    <sheetDataSet>
      <sheetData sheetId="11">
        <row r="2">
          <cell r="A2" t="str">
            <v>Pavyzdinė</v>
          </cell>
        </row>
        <row r="3">
          <cell r="A3" t="str">
            <v>Gauta</v>
          </cell>
        </row>
        <row r="4">
          <cell r="A4" t="str">
            <v>Derinimui</v>
          </cell>
        </row>
        <row r="5">
          <cell r="A5" t="str">
            <v>Patvirtinta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88"/>
  <sheetViews>
    <sheetView zoomScalePageLayoutView="0" workbookViewId="0" topLeftCell="A1">
      <selection activeCell="E18" sqref="E18"/>
    </sheetView>
  </sheetViews>
  <sheetFormatPr defaultColWidth="9.140625" defaultRowHeight="12.75"/>
  <cols>
    <col min="1" max="1" width="4.140625" style="0" customWidth="1"/>
    <col min="2" max="2" width="11.421875" style="0" bestFit="1" customWidth="1"/>
    <col min="3" max="3" width="111.7109375" style="0" customWidth="1"/>
  </cols>
  <sheetData>
    <row r="1" spans="1:3" ht="38.25" thickBot="1">
      <c r="A1" s="11" t="s">
        <v>387</v>
      </c>
      <c r="B1" s="12" t="s">
        <v>388</v>
      </c>
      <c r="C1" s="13" t="s">
        <v>389</v>
      </c>
    </row>
    <row r="2" spans="1:3" ht="16.5" customHeight="1" thickBot="1">
      <c r="A2" s="8" t="s">
        <v>390</v>
      </c>
      <c r="B2" s="10"/>
      <c r="C2" s="9"/>
    </row>
    <row r="3" spans="1:3" ht="16.5" thickBot="1">
      <c r="A3" s="14" t="s">
        <v>391</v>
      </c>
      <c r="B3" s="15" t="s">
        <v>392</v>
      </c>
      <c r="C3" s="16" t="s">
        <v>393</v>
      </c>
    </row>
    <row r="4" spans="1:3" ht="16.5" thickBot="1">
      <c r="A4" s="14" t="s">
        <v>394</v>
      </c>
      <c r="B4" s="15" t="s">
        <v>395</v>
      </c>
      <c r="C4" s="17" t="s">
        <v>396</v>
      </c>
    </row>
    <row r="5" spans="1:3" ht="16.5" thickBot="1">
      <c r="A5" s="14" t="s">
        <v>397</v>
      </c>
      <c r="B5" s="15" t="s">
        <v>398</v>
      </c>
      <c r="C5" s="17" t="s">
        <v>399</v>
      </c>
    </row>
    <row r="6" spans="1:3" ht="16.5" thickBot="1">
      <c r="A6" s="8" t="s">
        <v>400</v>
      </c>
      <c r="B6" s="10"/>
      <c r="C6" s="9"/>
    </row>
    <row r="7" spans="1:3" ht="16.5" thickBot="1">
      <c r="A7" s="18" t="s">
        <v>401</v>
      </c>
      <c r="B7" s="19" t="s">
        <v>392</v>
      </c>
      <c r="C7" s="17" t="s">
        <v>245</v>
      </c>
    </row>
    <row r="8" spans="1:3" ht="32.25" thickBot="1">
      <c r="A8" s="18" t="s">
        <v>402</v>
      </c>
      <c r="B8" s="19" t="s">
        <v>395</v>
      </c>
      <c r="C8" s="16" t="s">
        <v>246</v>
      </c>
    </row>
    <row r="9" spans="1:3" ht="16.5" thickBot="1">
      <c r="A9" s="18" t="s">
        <v>403</v>
      </c>
      <c r="B9" s="19" t="s">
        <v>398</v>
      </c>
      <c r="C9" s="16" t="s">
        <v>404</v>
      </c>
    </row>
    <row r="10" spans="1:3" ht="16.5" thickBot="1">
      <c r="A10" s="8" t="s">
        <v>405</v>
      </c>
      <c r="B10" s="10"/>
      <c r="C10" s="9"/>
    </row>
    <row r="11" spans="1:3" ht="16.5" thickBot="1">
      <c r="A11" s="14" t="s">
        <v>406</v>
      </c>
      <c r="B11" s="15" t="s">
        <v>392</v>
      </c>
      <c r="C11" s="16" t="s">
        <v>407</v>
      </c>
    </row>
    <row r="12" spans="1:3" ht="16.5" thickBot="1">
      <c r="A12" s="8" t="s">
        <v>408</v>
      </c>
      <c r="B12" s="10"/>
      <c r="C12" s="9"/>
    </row>
    <row r="13" spans="1:3" ht="16.5" thickBot="1">
      <c r="A13" s="14" t="s">
        <v>409</v>
      </c>
      <c r="B13" s="15" t="s">
        <v>392</v>
      </c>
      <c r="C13" s="17" t="s">
        <v>410</v>
      </c>
    </row>
    <row r="14" spans="1:3" ht="16.5" thickBot="1">
      <c r="A14" s="14" t="s">
        <v>411</v>
      </c>
      <c r="B14" s="15" t="s">
        <v>395</v>
      </c>
      <c r="C14" s="17" t="s">
        <v>412</v>
      </c>
    </row>
    <row r="15" spans="1:3" ht="16.5" thickBot="1">
      <c r="A15" s="14" t="s">
        <v>413</v>
      </c>
      <c r="B15" s="15" t="s">
        <v>398</v>
      </c>
      <c r="C15" s="17" t="s">
        <v>414</v>
      </c>
    </row>
    <row r="16" spans="1:3" ht="16.5" thickBot="1">
      <c r="A16" s="8" t="s">
        <v>415</v>
      </c>
      <c r="B16" s="10"/>
      <c r="C16" s="9"/>
    </row>
    <row r="17" spans="1:3" ht="16.5" thickBot="1">
      <c r="A17" s="18" t="s">
        <v>416</v>
      </c>
      <c r="B17" s="19" t="s">
        <v>392</v>
      </c>
      <c r="C17" s="17" t="s">
        <v>341</v>
      </c>
    </row>
    <row r="18" spans="1:3" ht="16.5" thickBot="1">
      <c r="A18" s="18" t="s">
        <v>417</v>
      </c>
      <c r="B18" s="19" t="s">
        <v>395</v>
      </c>
      <c r="C18" s="16" t="s">
        <v>342</v>
      </c>
    </row>
    <row r="19" spans="1:3" ht="32.25" thickBot="1">
      <c r="A19" s="18" t="s">
        <v>418</v>
      </c>
      <c r="B19" s="19" t="s">
        <v>398</v>
      </c>
      <c r="C19" s="20" t="s">
        <v>419</v>
      </c>
    </row>
    <row r="20" spans="1:3" ht="16.5" thickBot="1">
      <c r="A20" s="18" t="s">
        <v>420</v>
      </c>
      <c r="B20" s="19" t="s">
        <v>421</v>
      </c>
      <c r="C20" s="16" t="s">
        <v>422</v>
      </c>
    </row>
    <row r="21" spans="1:3" ht="16.5" thickBot="1">
      <c r="A21" s="18" t="s">
        <v>423</v>
      </c>
      <c r="B21" s="19" t="s">
        <v>424</v>
      </c>
      <c r="C21" s="16" t="s">
        <v>425</v>
      </c>
    </row>
    <row r="22" spans="1:3" ht="16.5" thickBot="1">
      <c r="A22" s="18" t="s">
        <v>426</v>
      </c>
      <c r="B22" s="19" t="s">
        <v>427</v>
      </c>
      <c r="C22" s="21" t="s">
        <v>428</v>
      </c>
    </row>
    <row r="23" spans="1:3" ht="16.5" thickBot="1">
      <c r="A23" s="7" t="s">
        <v>429</v>
      </c>
      <c r="B23" s="4"/>
      <c r="C23" s="3"/>
    </row>
    <row r="24" spans="1:3" ht="32.25" thickBot="1">
      <c r="A24" s="18" t="s">
        <v>430</v>
      </c>
      <c r="B24" s="19" t="s">
        <v>398</v>
      </c>
      <c r="C24" s="16" t="s">
        <v>431</v>
      </c>
    </row>
    <row r="25" spans="1:3" ht="32.25" thickBot="1">
      <c r="A25" s="18" t="s">
        <v>432</v>
      </c>
      <c r="B25" s="19" t="s">
        <v>421</v>
      </c>
      <c r="C25" s="16" t="s">
        <v>433</v>
      </c>
    </row>
    <row r="26" spans="1:3" ht="32.25" thickBot="1">
      <c r="A26" s="22" t="s">
        <v>434</v>
      </c>
      <c r="B26" s="19" t="s">
        <v>424</v>
      </c>
      <c r="C26" s="23" t="s">
        <v>435</v>
      </c>
    </row>
    <row r="27" spans="1:3" ht="16.5" thickBot="1">
      <c r="A27" s="11" t="s">
        <v>436</v>
      </c>
      <c r="B27" s="24" t="s">
        <v>427</v>
      </c>
      <c r="C27" s="25" t="s">
        <v>348</v>
      </c>
    </row>
    <row r="28" spans="1:3" ht="48" thickBot="1">
      <c r="A28" s="26" t="s">
        <v>437</v>
      </c>
      <c r="B28" s="27" t="s">
        <v>438</v>
      </c>
      <c r="C28" s="23" t="s">
        <v>349</v>
      </c>
    </row>
    <row r="29" spans="1:3" ht="48" thickBot="1">
      <c r="A29" s="22" t="s">
        <v>440</v>
      </c>
      <c r="B29" s="27" t="s">
        <v>441</v>
      </c>
      <c r="C29" s="23" t="s">
        <v>350</v>
      </c>
    </row>
    <row r="30" spans="1:3" ht="48" thickBot="1">
      <c r="A30" s="11" t="s">
        <v>442</v>
      </c>
      <c r="B30" s="27" t="s">
        <v>443</v>
      </c>
      <c r="C30" s="23" t="s">
        <v>351</v>
      </c>
    </row>
    <row r="31" spans="1:3" ht="16.5" thickBot="1">
      <c r="A31" s="8" t="s">
        <v>445</v>
      </c>
      <c r="B31" s="10"/>
      <c r="C31" s="9"/>
    </row>
    <row r="32" spans="1:3" ht="18.75" customHeight="1" thickBot="1">
      <c r="A32" s="14" t="s">
        <v>446</v>
      </c>
      <c r="B32" s="15" t="s">
        <v>392</v>
      </c>
      <c r="C32" s="21" t="s">
        <v>447</v>
      </c>
    </row>
    <row r="33" spans="1:3" ht="18" customHeight="1" thickBot="1">
      <c r="A33" s="14" t="s">
        <v>448</v>
      </c>
      <c r="B33" s="15" t="s">
        <v>395</v>
      </c>
      <c r="C33" s="16" t="s">
        <v>449</v>
      </c>
    </row>
    <row r="34" spans="1:3" ht="16.5" thickBot="1">
      <c r="A34" s="14" t="s">
        <v>450</v>
      </c>
      <c r="B34" s="15" t="s">
        <v>398</v>
      </c>
      <c r="C34" s="21" t="s">
        <v>451</v>
      </c>
    </row>
    <row r="35" spans="1:3" ht="16.5" thickBot="1">
      <c r="A35" s="8" t="s">
        <v>452</v>
      </c>
      <c r="B35" s="10"/>
      <c r="C35" s="9"/>
    </row>
    <row r="36" spans="1:3" ht="16.5" thickBot="1">
      <c r="A36" s="14" t="s">
        <v>453</v>
      </c>
      <c r="B36" s="15" t="s">
        <v>421</v>
      </c>
      <c r="C36" s="16" t="s">
        <v>454</v>
      </c>
    </row>
    <row r="37" spans="1:3" ht="16.5" thickBot="1">
      <c r="A37" s="14" t="s">
        <v>455</v>
      </c>
      <c r="B37" s="15" t="s">
        <v>424</v>
      </c>
      <c r="C37" s="16" t="s">
        <v>456</v>
      </c>
    </row>
    <row r="38" spans="1:3" ht="16.5" thickBot="1">
      <c r="A38" s="14" t="s">
        <v>457</v>
      </c>
      <c r="B38" s="15" t="s">
        <v>427</v>
      </c>
      <c r="C38" s="16" t="s">
        <v>458</v>
      </c>
    </row>
    <row r="39" spans="1:3" ht="16.5" thickBot="1">
      <c r="A39" s="14" t="s">
        <v>459</v>
      </c>
      <c r="B39" s="15" t="s">
        <v>460</v>
      </c>
      <c r="C39" s="16" t="s">
        <v>461</v>
      </c>
    </row>
    <row r="40" spans="1:3" ht="16.5" thickBot="1">
      <c r="A40" s="14" t="s">
        <v>462</v>
      </c>
      <c r="B40" s="15" t="s">
        <v>439</v>
      </c>
      <c r="C40" s="16" t="s">
        <v>463</v>
      </c>
    </row>
    <row r="41" spans="1:3" ht="16.5" thickBot="1">
      <c r="A41" s="14" t="s">
        <v>464</v>
      </c>
      <c r="B41" s="15" t="s">
        <v>441</v>
      </c>
      <c r="C41" s="16" t="s">
        <v>465</v>
      </c>
    </row>
    <row r="42" spans="1:3" ht="16.5" thickBot="1">
      <c r="A42" s="8" t="s">
        <v>466</v>
      </c>
      <c r="B42" s="10"/>
      <c r="C42" s="9"/>
    </row>
    <row r="43" spans="1:3" ht="16.5" thickBot="1">
      <c r="A43" s="14" t="s">
        <v>467</v>
      </c>
      <c r="B43" s="15" t="s">
        <v>395</v>
      </c>
      <c r="C43" s="21" t="s">
        <v>468</v>
      </c>
    </row>
    <row r="44" spans="1:3" ht="16.5" thickBot="1">
      <c r="A44" s="8" t="s">
        <v>469</v>
      </c>
      <c r="B44" s="10"/>
      <c r="C44" s="9"/>
    </row>
    <row r="45" spans="1:3" ht="16.5" thickBot="1">
      <c r="A45" s="14" t="s">
        <v>470</v>
      </c>
      <c r="B45" s="15" t="s">
        <v>392</v>
      </c>
      <c r="C45" s="21" t="s">
        <v>471</v>
      </c>
    </row>
    <row r="46" spans="1:3" ht="32.25" thickBot="1">
      <c r="A46" s="18" t="s">
        <v>472</v>
      </c>
      <c r="B46" s="19" t="s">
        <v>398</v>
      </c>
      <c r="C46" s="21" t="s">
        <v>473</v>
      </c>
    </row>
    <row r="47" spans="1:3" ht="16.5" thickBot="1">
      <c r="A47" s="8" t="s">
        <v>474</v>
      </c>
      <c r="B47" s="10"/>
      <c r="C47" s="9"/>
    </row>
    <row r="48" spans="1:3" ht="16.5" thickBot="1">
      <c r="A48" s="14" t="s">
        <v>475</v>
      </c>
      <c r="B48" s="15" t="s">
        <v>392</v>
      </c>
      <c r="C48" s="21" t="s">
        <v>476</v>
      </c>
    </row>
    <row r="49" spans="1:3" ht="32.25" thickBot="1">
      <c r="A49" s="18" t="s">
        <v>477</v>
      </c>
      <c r="B49" s="19" t="s">
        <v>395</v>
      </c>
      <c r="C49" s="21" t="s">
        <v>478</v>
      </c>
    </row>
    <row r="50" spans="1:3" ht="16.5" thickBot="1">
      <c r="A50" s="8" t="s">
        <v>479</v>
      </c>
      <c r="B50" s="10"/>
      <c r="C50" s="9"/>
    </row>
    <row r="51" spans="1:3" ht="16.5" thickBot="1">
      <c r="A51" s="14" t="s">
        <v>480</v>
      </c>
      <c r="B51" s="15" t="s">
        <v>481</v>
      </c>
      <c r="C51" s="16" t="s">
        <v>482</v>
      </c>
    </row>
    <row r="52" spans="1:3" ht="16.5" thickBot="1">
      <c r="A52" s="8" t="s">
        <v>483</v>
      </c>
      <c r="B52" s="10"/>
      <c r="C52" s="9"/>
    </row>
    <row r="53" spans="1:3" ht="16.5" thickBot="1">
      <c r="A53" s="14" t="s">
        <v>484</v>
      </c>
      <c r="B53" s="15" t="s">
        <v>395</v>
      </c>
      <c r="C53" s="21" t="s">
        <v>485</v>
      </c>
    </row>
    <row r="54" spans="1:3" ht="16.5" thickBot="1">
      <c r="A54" s="14" t="s">
        <v>486</v>
      </c>
      <c r="B54" s="15" t="s">
        <v>398</v>
      </c>
      <c r="C54" s="21" t="s">
        <v>487</v>
      </c>
    </row>
    <row r="55" spans="1:3" ht="16.5" thickBot="1">
      <c r="A55" s="14" t="s">
        <v>488</v>
      </c>
      <c r="B55" s="15" t="s">
        <v>421</v>
      </c>
      <c r="C55" s="21" t="s">
        <v>489</v>
      </c>
    </row>
    <row r="56" spans="1:3" ht="16.5" thickBot="1">
      <c r="A56" s="8" t="s">
        <v>490</v>
      </c>
      <c r="B56" s="10"/>
      <c r="C56" s="9"/>
    </row>
    <row r="57" spans="1:3" ht="16.5" thickBot="1">
      <c r="A57" s="14" t="s">
        <v>491</v>
      </c>
      <c r="B57" s="15" t="s">
        <v>421</v>
      </c>
      <c r="C57" s="16" t="s">
        <v>492</v>
      </c>
    </row>
    <row r="58" spans="1:3" ht="16.5" thickBot="1">
      <c r="A58" s="14" t="s">
        <v>493</v>
      </c>
      <c r="B58" s="15" t="s">
        <v>424</v>
      </c>
      <c r="C58" s="16" t="s">
        <v>494</v>
      </c>
    </row>
    <row r="59" spans="1:3" ht="16.5" thickBot="1">
      <c r="A59" s="14" t="s">
        <v>495</v>
      </c>
      <c r="B59" s="15" t="s">
        <v>427</v>
      </c>
      <c r="C59" s="21" t="s">
        <v>496</v>
      </c>
    </row>
    <row r="60" spans="1:3" ht="16.5" thickBot="1">
      <c r="A60" s="14" t="s">
        <v>497</v>
      </c>
      <c r="B60" s="15" t="s">
        <v>460</v>
      </c>
      <c r="C60" s="21" t="s">
        <v>498</v>
      </c>
    </row>
    <row r="61" spans="1:3" ht="16.5" thickBot="1">
      <c r="A61" s="14" t="s">
        <v>499</v>
      </c>
      <c r="B61" s="15" t="s">
        <v>439</v>
      </c>
      <c r="C61" s="16" t="s">
        <v>500</v>
      </c>
    </row>
    <row r="62" spans="1:3" ht="16.5" thickBot="1">
      <c r="A62" s="14" t="s">
        <v>501</v>
      </c>
      <c r="B62" s="15" t="s">
        <v>441</v>
      </c>
      <c r="C62" s="16" t="s">
        <v>502</v>
      </c>
    </row>
    <row r="63" spans="1:3" ht="15.75" customHeight="1" thickBot="1">
      <c r="A63" s="14" t="s">
        <v>503</v>
      </c>
      <c r="B63" s="15" t="s">
        <v>443</v>
      </c>
      <c r="C63" s="21" t="s">
        <v>504</v>
      </c>
    </row>
    <row r="64" spans="1:3" ht="16.5" thickBot="1">
      <c r="A64" s="14" t="s">
        <v>505</v>
      </c>
      <c r="B64" s="15" t="s">
        <v>444</v>
      </c>
      <c r="C64" s="21" t="s">
        <v>506</v>
      </c>
    </row>
    <row r="65" spans="1:3" ht="16.5" thickBot="1">
      <c r="A65" s="14" t="s">
        <v>507</v>
      </c>
      <c r="B65" s="15" t="s">
        <v>508</v>
      </c>
      <c r="C65" s="21" t="s">
        <v>509</v>
      </c>
    </row>
    <row r="66" spans="1:3" ht="16.5" thickBot="1">
      <c r="A66" s="14" t="s">
        <v>510</v>
      </c>
      <c r="B66" s="15" t="s">
        <v>511</v>
      </c>
      <c r="C66" s="21" t="s">
        <v>512</v>
      </c>
    </row>
    <row r="67" spans="1:3" ht="16.5" thickBot="1">
      <c r="A67" s="8" t="s">
        <v>513</v>
      </c>
      <c r="B67" s="10"/>
      <c r="C67" s="9"/>
    </row>
    <row r="68" spans="1:3" ht="16.5" customHeight="1" thickBot="1">
      <c r="A68" s="14" t="s">
        <v>514</v>
      </c>
      <c r="B68" s="15" t="s">
        <v>398</v>
      </c>
      <c r="C68" s="21" t="s">
        <v>515</v>
      </c>
    </row>
    <row r="69" spans="1:3" ht="16.5" thickBot="1">
      <c r="A69" s="14" t="s">
        <v>516</v>
      </c>
      <c r="B69" s="15" t="s">
        <v>421</v>
      </c>
      <c r="C69" s="21" t="s">
        <v>517</v>
      </c>
    </row>
    <row r="70" spans="1:3" ht="16.5" thickBot="1">
      <c r="A70" s="14" t="s">
        <v>518</v>
      </c>
      <c r="B70" s="15" t="s">
        <v>424</v>
      </c>
      <c r="C70" s="21" t="s">
        <v>519</v>
      </c>
    </row>
    <row r="71" spans="1:3" ht="16.5" thickBot="1">
      <c r="A71" s="8" t="s">
        <v>520</v>
      </c>
      <c r="B71" s="10"/>
      <c r="C71" s="9"/>
    </row>
    <row r="72" spans="1:3" ht="16.5" thickBot="1">
      <c r="A72" s="14" t="s">
        <v>521</v>
      </c>
      <c r="B72" s="28" t="s">
        <v>421</v>
      </c>
      <c r="C72" s="29" t="s">
        <v>522</v>
      </c>
    </row>
    <row r="73" spans="1:3" ht="16.5" thickBot="1">
      <c r="A73" s="14" t="s">
        <v>523</v>
      </c>
      <c r="B73" s="15" t="s">
        <v>424</v>
      </c>
      <c r="C73" s="30" t="s">
        <v>524</v>
      </c>
    </row>
    <row r="74" spans="1:3" ht="16.5" thickBot="1">
      <c r="A74" s="14" t="s">
        <v>525</v>
      </c>
      <c r="B74" s="15" t="s">
        <v>427</v>
      </c>
      <c r="C74" s="21" t="s">
        <v>526</v>
      </c>
    </row>
    <row r="75" spans="1:3" ht="19.5" customHeight="1" thickBot="1">
      <c r="A75" s="14" t="s">
        <v>527</v>
      </c>
      <c r="B75" s="15" t="s">
        <v>460</v>
      </c>
      <c r="C75" s="21" t="s">
        <v>528</v>
      </c>
    </row>
    <row r="76" spans="1:3" ht="16.5" thickBot="1">
      <c r="A76" s="14" t="s">
        <v>529</v>
      </c>
      <c r="B76" s="15" t="s">
        <v>439</v>
      </c>
      <c r="C76" s="21" t="s">
        <v>530</v>
      </c>
    </row>
    <row r="77" spans="1:3" ht="16.5" thickBot="1">
      <c r="A77" s="8" t="s">
        <v>531</v>
      </c>
      <c r="B77" s="10"/>
      <c r="C77" s="9"/>
    </row>
    <row r="78" spans="1:3" ht="32.25" thickBot="1">
      <c r="A78" s="18" t="s">
        <v>532</v>
      </c>
      <c r="B78" s="19" t="s">
        <v>398</v>
      </c>
      <c r="C78" s="21" t="s">
        <v>533</v>
      </c>
    </row>
    <row r="79" spans="1:3" ht="32.25" thickBot="1">
      <c r="A79" s="18" t="s">
        <v>534</v>
      </c>
      <c r="B79" s="19" t="s">
        <v>421</v>
      </c>
      <c r="C79" s="21" t="s">
        <v>535</v>
      </c>
    </row>
    <row r="80" spans="1:3" ht="18" customHeight="1" thickBot="1">
      <c r="A80" s="18" t="s">
        <v>536</v>
      </c>
      <c r="B80" s="19" t="s">
        <v>424</v>
      </c>
      <c r="C80" s="16" t="s">
        <v>537</v>
      </c>
    </row>
    <row r="81" spans="1:3" ht="16.5" thickBot="1">
      <c r="A81" s="8" t="s">
        <v>538</v>
      </c>
      <c r="B81" s="10"/>
      <c r="C81" s="9"/>
    </row>
    <row r="82" spans="1:3" ht="17.25" customHeight="1" thickBot="1">
      <c r="A82" s="14" t="s">
        <v>539</v>
      </c>
      <c r="B82" s="15" t="s">
        <v>540</v>
      </c>
      <c r="C82" s="16" t="s">
        <v>541</v>
      </c>
    </row>
    <row r="83" spans="1:3" ht="16.5" thickBot="1">
      <c r="A83" s="8" t="s">
        <v>542</v>
      </c>
      <c r="B83" s="10"/>
      <c r="C83" s="9"/>
    </row>
    <row r="84" spans="1:3" ht="17.25" customHeight="1" thickBot="1">
      <c r="A84" s="14" t="s">
        <v>543</v>
      </c>
      <c r="B84" s="15" t="s">
        <v>540</v>
      </c>
      <c r="C84" s="16" t="s">
        <v>544</v>
      </c>
    </row>
    <row r="85" spans="1:3" ht="16.5" thickBot="1">
      <c r="A85" s="8" t="s">
        <v>545</v>
      </c>
      <c r="B85" s="10"/>
      <c r="C85" s="9"/>
    </row>
    <row r="86" spans="1:3" ht="17.25" customHeight="1" thickBot="1">
      <c r="A86" s="14" t="s">
        <v>546</v>
      </c>
      <c r="B86" s="15" t="s">
        <v>392</v>
      </c>
      <c r="C86" s="31" t="s">
        <v>547</v>
      </c>
    </row>
    <row r="87" spans="1:3" ht="16.5" thickBot="1">
      <c r="A87" s="32" t="s">
        <v>548</v>
      </c>
      <c r="B87" s="33" t="s">
        <v>395</v>
      </c>
      <c r="C87" s="34" t="s">
        <v>549</v>
      </c>
    </row>
    <row r="88" spans="1:3" ht="16.5" thickBot="1">
      <c r="A88" s="35" t="s">
        <v>550</v>
      </c>
      <c r="B88" s="36" t="s">
        <v>398</v>
      </c>
      <c r="C88" s="37" t="s">
        <v>551</v>
      </c>
    </row>
  </sheetData>
  <sheetProtection/>
  <mergeCells count="20">
    <mergeCell ref="A2:C2"/>
    <mergeCell ref="A6:C6"/>
    <mergeCell ref="A10:C10"/>
    <mergeCell ref="A12:C12"/>
    <mergeCell ref="A16:C16"/>
    <mergeCell ref="A23:C23"/>
    <mergeCell ref="A31:C31"/>
    <mergeCell ref="A35:C35"/>
    <mergeCell ref="A42:C42"/>
    <mergeCell ref="A44:C44"/>
    <mergeCell ref="A47:C47"/>
    <mergeCell ref="A50:C50"/>
    <mergeCell ref="A83:C83"/>
    <mergeCell ref="A85:C85"/>
    <mergeCell ref="A52:C52"/>
    <mergeCell ref="A56:C56"/>
    <mergeCell ref="A67:C67"/>
    <mergeCell ref="A71:C71"/>
    <mergeCell ref="A77:C77"/>
    <mergeCell ref="A81:C8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17"/>
  <sheetViews>
    <sheetView showGridLines="0" view="pageBreakPreview" zoomScale="110" zoomScaleSheetLayoutView="110" zoomScalePageLayoutView="0" workbookViewId="0" topLeftCell="A1">
      <selection activeCell="D23" sqref="D23"/>
    </sheetView>
  </sheetViews>
  <sheetFormatPr defaultColWidth="9.140625" defaultRowHeight="12.75"/>
  <cols>
    <col min="1" max="1" width="4.00390625" style="278" customWidth="1"/>
    <col min="2" max="2" width="26.8515625" style="278" customWidth="1"/>
    <col min="3" max="4" width="25.57421875" style="278" customWidth="1"/>
    <col min="5" max="16384" width="9.140625" style="278" customWidth="1"/>
  </cols>
  <sheetData>
    <row r="1" ht="12.75">
      <c r="C1" s="137"/>
    </row>
    <row r="2" spans="3:5" ht="12.75">
      <c r="C2" s="68" t="s">
        <v>98</v>
      </c>
      <c r="D2" s="210"/>
      <c r="E2" s="148"/>
    </row>
    <row r="3" spans="3:5" ht="12.75">
      <c r="C3" s="68" t="s">
        <v>110</v>
      </c>
      <c r="D3" s="68"/>
      <c r="E3" s="284"/>
    </row>
    <row r="4" spans="2:5" ht="36.75" customHeight="1">
      <c r="B4" s="536" t="s">
        <v>111</v>
      </c>
      <c r="C4" s="536"/>
      <c r="D4" s="536"/>
      <c r="E4" s="286"/>
    </row>
    <row r="5" ht="6" customHeight="1"/>
    <row r="6" spans="2:5" ht="44.25" customHeight="1">
      <c r="B6" s="536" t="s">
        <v>99</v>
      </c>
      <c r="C6" s="536"/>
      <c r="D6" s="536"/>
      <c r="E6" s="286"/>
    </row>
    <row r="7" spans="2:5" ht="10.5" customHeight="1">
      <c r="B7" s="285"/>
      <c r="C7" s="285"/>
      <c r="D7" s="285"/>
      <c r="E7" s="286"/>
    </row>
    <row r="8" ht="9" customHeight="1">
      <c r="B8" s="279"/>
    </row>
    <row r="9" spans="1:4" ht="43.5" customHeight="1">
      <c r="A9" s="287" t="s">
        <v>387</v>
      </c>
      <c r="B9" s="288" t="s">
        <v>100</v>
      </c>
      <c r="C9" s="289" t="s">
        <v>28</v>
      </c>
      <c r="D9" s="289" t="s">
        <v>29</v>
      </c>
    </row>
    <row r="10" spans="1:4" ht="12.75">
      <c r="A10" s="290">
        <v>1</v>
      </c>
      <c r="B10" s="291">
        <v>2</v>
      </c>
      <c r="C10" s="292">
        <v>3</v>
      </c>
      <c r="D10" s="292">
        <v>4</v>
      </c>
    </row>
    <row r="11" spans="1:4" ht="12.75">
      <c r="A11" s="290" t="s">
        <v>391</v>
      </c>
      <c r="B11" s="293" t="s">
        <v>101</v>
      </c>
      <c r="C11" s="294">
        <v>46856.65</v>
      </c>
      <c r="D11" s="294">
        <v>51240.78</v>
      </c>
    </row>
    <row r="12" spans="1:4" ht="12.75">
      <c r="A12" s="290" t="s">
        <v>394</v>
      </c>
      <c r="B12" s="293" t="s">
        <v>102</v>
      </c>
      <c r="C12" s="294"/>
      <c r="D12" s="294"/>
    </row>
    <row r="13" spans="1:4" ht="12.75">
      <c r="A13" s="290" t="s">
        <v>397</v>
      </c>
      <c r="B13" s="293" t="s">
        <v>103</v>
      </c>
      <c r="C13" s="294"/>
      <c r="D13" s="294"/>
    </row>
    <row r="14" spans="1:4" ht="12.75">
      <c r="A14" s="290" t="s">
        <v>401</v>
      </c>
      <c r="B14" s="293" t="s">
        <v>104</v>
      </c>
      <c r="C14" s="294"/>
      <c r="D14" s="294"/>
    </row>
    <row r="15" spans="1:4" ht="12.75">
      <c r="A15" s="290" t="s">
        <v>402</v>
      </c>
      <c r="B15" s="293" t="s">
        <v>105</v>
      </c>
      <c r="C15" s="294">
        <v>46856.65</v>
      </c>
      <c r="D15" s="294">
        <v>51240.78</v>
      </c>
    </row>
    <row r="16" spans="2:4" ht="12.75">
      <c r="B16" s="531"/>
      <c r="C16" s="531"/>
      <c r="D16" s="531"/>
    </row>
    <row r="17" spans="2:4" ht="12.75">
      <c r="B17" s="530" t="s">
        <v>270</v>
      </c>
      <c r="C17" s="530"/>
      <c r="D17" s="530"/>
    </row>
  </sheetData>
  <sheetProtection/>
  <mergeCells count="4">
    <mergeCell ref="B17:D17"/>
    <mergeCell ref="B4:D4"/>
    <mergeCell ref="B6:D6"/>
    <mergeCell ref="B16:D16"/>
  </mergeCells>
  <printOptions horizontalCentered="1"/>
  <pageMargins left="0.35433070866141736" right="0.35433070866141736" top="0.5905511811023623" bottom="0.984251968503937" header="0.31496062992125984"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27"/>
  <sheetViews>
    <sheetView showGridLines="0" view="pageBreakPreview" zoomScaleSheetLayoutView="100" zoomScalePageLayoutView="0" workbookViewId="0" topLeftCell="D1">
      <selection activeCell="L13" sqref="L13"/>
    </sheetView>
  </sheetViews>
  <sheetFormatPr defaultColWidth="9.140625" defaultRowHeight="12.75"/>
  <cols>
    <col min="1" max="1" width="5.00390625" style="297" customWidth="1"/>
    <col min="2" max="2" width="27.28125" style="297" customWidth="1"/>
    <col min="3" max="4" width="15.7109375" style="297" customWidth="1"/>
    <col min="5" max="5" width="16.28125" style="297" customWidth="1"/>
    <col min="6" max="12" width="15.7109375" style="297" customWidth="1"/>
    <col min="13" max="16384" width="9.140625" style="297" customWidth="1"/>
  </cols>
  <sheetData>
    <row r="1" ht="15">
      <c r="J1" s="298"/>
    </row>
    <row r="2" spans="10:11" ht="15">
      <c r="J2" s="299" t="s">
        <v>112</v>
      </c>
      <c r="K2" s="300"/>
    </row>
    <row r="3" ht="15">
      <c r="J3" s="299" t="s">
        <v>398</v>
      </c>
    </row>
    <row r="4" ht="15">
      <c r="J4" s="299"/>
    </row>
    <row r="5" spans="1:12" ht="15">
      <c r="A5" s="539" t="s">
        <v>113</v>
      </c>
      <c r="B5" s="539"/>
      <c r="C5" s="539"/>
      <c r="D5" s="539"/>
      <c r="E5" s="539"/>
      <c r="F5" s="539"/>
      <c r="G5" s="539"/>
      <c r="H5" s="539"/>
      <c r="I5" s="539"/>
      <c r="J5" s="539"/>
      <c r="K5" s="539"/>
      <c r="L5" s="539"/>
    </row>
    <row r="6" spans="1:12" ht="15">
      <c r="A6" s="539" t="s">
        <v>147</v>
      </c>
      <c r="B6" s="539"/>
      <c r="C6" s="539"/>
      <c r="D6" s="539"/>
      <c r="E6" s="539"/>
      <c r="F6" s="539"/>
      <c r="G6" s="539"/>
      <c r="H6" s="539"/>
      <c r="I6" s="539"/>
      <c r="J6" s="539"/>
      <c r="K6" s="539"/>
      <c r="L6" s="539"/>
    </row>
    <row r="8" spans="1:12" ht="15">
      <c r="A8" s="539" t="s">
        <v>114</v>
      </c>
      <c r="B8" s="539"/>
      <c r="C8" s="539"/>
      <c r="D8" s="539"/>
      <c r="E8" s="539"/>
      <c r="F8" s="539"/>
      <c r="G8" s="539"/>
      <c r="H8" s="539"/>
      <c r="I8" s="539"/>
      <c r="J8" s="539"/>
      <c r="K8" s="539"/>
      <c r="L8" s="539"/>
    </row>
    <row r="10" spans="1:12" ht="15">
      <c r="A10" s="538" t="s">
        <v>387</v>
      </c>
      <c r="B10" s="538" t="s">
        <v>115</v>
      </c>
      <c r="C10" s="538" t="s">
        <v>116</v>
      </c>
      <c r="D10" s="538" t="s">
        <v>30</v>
      </c>
      <c r="E10" s="538"/>
      <c r="F10" s="538"/>
      <c r="G10" s="538"/>
      <c r="H10" s="538"/>
      <c r="I10" s="538"/>
      <c r="J10" s="538"/>
      <c r="K10" s="538"/>
      <c r="L10" s="538" t="s">
        <v>117</v>
      </c>
    </row>
    <row r="11" spans="1:12" ht="117.75" customHeight="1">
      <c r="A11" s="538"/>
      <c r="B11" s="538"/>
      <c r="C11" s="538"/>
      <c r="D11" s="301" t="s">
        <v>118</v>
      </c>
      <c r="E11" s="302" t="s">
        <v>148</v>
      </c>
      <c r="F11" s="301" t="s">
        <v>119</v>
      </c>
      <c r="G11" s="301" t="s">
        <v>120</v>
      </c>
      <c r="H11" s="301" t="s">
        <v>121</v>
      </c>
      <c r="I11" s="301" t="s">
        <v>122</v>
      </c>
      <c r="J11" s="301" t="s">
        <v>123</v>
      </c>
      <c r="K11" s="301" t="s">
        <v>124</v>
      </c>
      <c r="L11" s="538"/>
    </row>
    <row r="12" spans="1:12" ht="15">
      <c r="A12" s="303">
        <v>1</v>
      </c>
      <c r="B12" s="303">
        <v>2</v>
      </c>
      <c r="C12" s="303">
        <v>3</v>
      </c>
      <c r="D12" s="303">
        <v>4</v>
      </c>
      <c r="E12" s="303">
        <v>5</v>
      </c>
      <c r="F12" s="304">
        <v>6</v>
      </c>
      <c r="G12" s="305" t="s">
        <v>125</v>
      </c>
      <c r="H12" s="304">
        <v>8</v>
      </c>
      <c r="I12" s="304">
        <v>9</v>
      </c>
      <c r="J12" s="304">
        <v>10</v>
      </c>
      <c r="K12" s="304">
        <v>11</v>
      </c>
      <c r="L12" s="304">
        <v>12</v>
      </c>
    </row>
    <row r="13" spans="1:12" ht="15">
      <c r="A13" s="301" t="s">
        <v>391</v>
      </c>
      <c r="B13" s="306" t="s">
        <v>149</v>
      </c>
      <c r="C13" s="308">
        <f>SUM(C14:C15)</f>
        <v>129819.14</v>
      </c>
      <c r="D13" s="309">
        <f aca="true" t="shared" si="0" ref="D13:K13">SUM(D14:D15)</f>
        <v>0</v>
      </c>
      <c r="E13" s="309">
        <f t="shared" si="0"/>
        <v>0</v>
      </c>
      <c r="F13" s="309">
        <f t="shared" si="0"/>
        <v>0</v>
      </c>
      <c r="G13" s="309">
        <f t="shared" si="0"/>
        <v>0</v>
      </c>
      <c r="H13" s="309">
        <f t="shared" si="0"/>
        <v>0</v>
      </c>
      <c r="I13" s="309">
        <f t="shared" si="0"/>
        <v>-1151.45</v>
      </c>
      <c r="J13" s="309">
        <f t="shared" si="0"/>
        <v>0</v>
      </c>
      <c r="K13" s="309">
        <f t="shared" si="0"/>
        <v>0</v>
      </c>
      <c r="L13" s="306">
        <f>SUM(L14:L15)</f>
        <v>128667.69</v>
      </c>
    </row>
    <row r="14" spans="1:12" ht="15" customHeight="1">
      <c r="A14" s="308" t="s">
        <v>262</v>
      </c>
      <c r="B14" s="309" t="s">
        <v>126</v>
      </c>
      <c r="C14" s="308">
        <v>129819.14</v>
      </c>
      <c r="D14" s="309"/>
      <c r="E14" s="309"/>
      <c r="F14" s="309"/>
      <c r="G14" s="309"/>
      <c r="H14" s="309"/>
      <c r="I14" s="309">
        <v>-1151.45</v>
      </c>
      <c r="J14" s="309"/>
      <c r="K14" s="309"/>
      <c r="L14" s="309">
        <f>SUM(C14+D14+F14)+I14</f>
        <v>128667.69</v>
      </c>
    </row>
    <row r="15" spans="1:12" ht="15" customHeight="1">
      <c r="A15" s="308" t="s">
        <v>263</v>
      </c>
      <c r="B15" s="309" t="s">
        <v>127</v>
      </c>
      <c r="C15" s="308"/>
      <c r="D15" s="309"/>
      <c r="E15" s="309"/>
      <c r="F15" s="309"/>
      <c r="G15" s="309"/>
      <c r="H15" s="309"/>
      <c r="I15" s="309"/>
      <c r="J15" s="309"/>
      <c r="K15" s="309"/>
      <c r="L15" s="309">
        <f>SUM(C15+D15+F15)+I15</f>
        <v>0</v>
      </c>
    </row>
    <row r="16" spans="1:12" s="311" customFormat="1" ht="17.25" customHeight="1">
      <c r="A16" s="301" t="s">
        <v>394</v>
      </c>
      <c r="B16" s="306" t="s">
        <v>128</v>
      </c>
      <c r="C16" s="308">
        <f>SUM(C17:C18)</f>
        <v>87190.48999999999</v>
      </c>
      <c r="D16" s="309">
        <f aca="true" t="shared" si="1" ref="D16:L16">SUM(D17:D18)</f>
        <v>27232.82</v>
      </c>
      <c r="E16" s="309">
        <f t="shared" si="1"/>
        <v>0</v>
      </c>
      <c r="F16" s="309">
        <f t="shared" si="1"/>
        <v>0</v>
      </c>
      <c r="G16" s="309">
        <f t="shared" si="1"/>
        <v>0</v>
      </c>
      <c r="H16" s="309">
        <f t="shared" si="1"/>
        <v>0</v>
      </c>
      <c r="I16" s="309">
        <f t="shared" si="1"/>
        <v>-30321.27</v>
      </c>
      <c r="J16" s="309">
        <f t="shared" si="1"/>
        <v>0</v>
      </c>
      <c r="K16" s="309">
        <f t="shared" si="1"/>
        <v>0</v>
      </c>
      <c r="L16" s="306">
        <f t="shared" si="1"/>
        <v>84102.04</v>
      </c>
    </row>
    <row r="17" spans="1:12" s="311" customFormat="1" ht="15" customHeight="1">
      <c r="A17" s="308" t="s">
        <v>264</v>
      </c>
      <c r="B17" s="309" t="s">
        <v>126</v>
      </c>
      <c r="C17" s="308">
        <v>87022.06</v>
      </c>
      <c r="D17" s="309"/>
      <c r="E17" s="309"/>
      <c r="F17" s="309"/>
      <c r="G17" s="309"/>
      <c r="H17" s="309"/>
      <c r="I17" s="309">
        <v>-3297.28</v>
      </c>
      <c r="J17" s="309"/>
      <c r="K17" s="309"/>
      <c r="L17" s="309">
        <f>SUM(C17+D17+F17)+I17</f>
        <v>83724.78</v>
      </c>
    </row>
    <row r="18" spans="1:12" s="311" customFormat="1" ht="15">
      <c r="A18" s="308" t="s">
        <v>265</v>
      </c>
      <c r="B18" s="309" t="s">
        <v>127</v>
      </c>
      <c r="C18" s="308">
        <v>168.43</v>
      </c>
      <c r="D18" s="309">
        <v>27232.82</v>
      </c>
      <c r="E18" s="309"/>
      <c r="F18" s="309"/>
      <c r="G18" s="309"/>
      <c r="H18" s="309"/>
      <c r="I18" s="309">
        <v>-27023.99</v>
      </c>
      <c r="J18" s="309"/>
      <c r="K18" s="309"/>
      <c r="L18" s="309">
        <f>SUM(C18+D18+F18)+I18</f>
        <v>377.2599999999984</v>
      </c>
    </row>
    <row r="19" spans="1:12" ht="42.75">
      <c r="A19" s="301" t="s">
        <v>397</v>
      </c>
      <c r="B19" s="306" t="s">
        <v>129</v>
      </c>
      <c r="C19" s="308">
        <f>SUM(C20:C21)</f>
        <v>117.74</v>
      </c>
      <c r="D19" s="309">
        <f aca="true" t="shared" si="2" ref="D19:L19">SUM(D20:D21)</f>
        <v>0</v>
      </c>
      <c r="E19" s="309">
        <f t="shared" si="2"/>
        <v>0</v>
      </c>
      <c r="F19" s="309">
        <f t="shared" si="2"/>
        <v>0</v>
      </c>
      <c r="G19" s="309">
        <f t="shared" si="2"/>
        <v>0</v>
      </c>
      <c r="H19" s="309">
        <f t="shared" si="2"/>
        <v>0</v>
      </c>
      <c r="I19" s="309">
        <f t="shared" si="2"/>
        <v>0</v>
      </c>
      <c r="J19" s="309">
        <f t="shared" si="2"/>
        <v>0</v>
      </c>
      <c r="K19" s="309">
        <f t="shared" si="2"/>
        <v>0</v>
      </c>
      <c r="L19" s="306">
        <f t="shared" si="2"/>
        <v>117.74</v>
      </c>
    </row>
    <row r="20" spans="1:12" ht="15">
      <c r="A20" s="308" t="s">
        <v>130</v>
      </c>
      <c r="B20" s="309" t="s">
        <v>126</v>
      </c>
      <c r="C20" s="308"/>
      <c r="D20" s="309"/>
      <c r="E20" s="309"/>
      <c r="F20" s="309"/>
      <c r="G20" s="309"/>
      <c r="H20" s="309"/>
      <c r="I20" s="309"/>
      <c r="J20" s="309"/>
      <c r="K20" s="309"/>
      <c r="L20" s="309">
        <f>SUM(C20+D20+F20)+I20</f>
        <v>0</v>
      </c>
    </row>
    <row r="21" spans="1:12" ht="15">
      <c r="A21" s="308" t="s">
        <v>131</v>
      </c>
      <c r="B21" s="309" t="s">
        <v>127</v>
      </c>
      <c r="C21" s="308">
        <v>117.74</v>
      </c>
      <c r="D21" s="309"/>
      <c r="E21" s="309"/>
      <c r="F21" s="309"/>
      <c r="G21" s="309"/>
      <c r="H21" s="309"/>
      <c r="I21" s="309"/>
      <c r="J21" s="309"/>
      <c r="K21" s="309"/>
      <c r="L21" s="309">
        <f>SUM(C21+D21+F21)+I21</f>
        <v>117.74</v>
      </c>
    </row>
    <row r="22" spans="1:12" ht="15">
      <c r="A22" s="301" t="s">
        <v>401</v>
      </c>
      <c r="B22" s="306" t="s">
        <v>132</v>
      </c>
      <c r="C22" s="308">
        <f>SUM(C23:C24)</f>
        <v>54407.43</v>
      </c>
      <c r="D22" s="309">
        <f aca="true" t="shared" si="3" ref="D22:L22">SUM(D23:D24)</f>
        <v>0</v>
      </c>
      <c r="E22" s="309">
        <f t="shared" si="3"/>
        <v>0</v>
      </c>
      <c r="F22" s="309">
        <f t="shared" si="3"/>
        <v>0</v>
      </c>
      <c r="G22" s="309">
        <f t="shared" si="3"/>
        <v>0</v>
      </c>
      <c r="H22" s="309">
        <f t="shared" si="3"/>
        <v>0</v>
      </c>
      <c r="I22" s="309">
        <f t="shared" si="3"/>
        <v>-1319.22</v>
      </c>
      <c r="J22" s="309">
        <f t="shared" si="3"/>
        <v>0</v>
      </c>
      <c r="K22" s="309">
        <f t="shared" si="3"/>
        <v>0</v>
      </c>
      <c r="L22" s="306">
        <f t="shared" si="3"/>
        <v>53088.21</v>
      </c>
    </row>
    <row r="23" spans="1:12" ht="15">
      <c r="A23" s="308" t="s">
        <v>133</v>
      </c>
      <c r="B23" s="309" t="s">
        <v>126</v>
      </c>
      <c r="C23" s="308">
        <v>54292.95</v>
      </c>
      <c r="D23" s="309"/>
      <c r="E23" s="309"/>
      <c r="F23" s="309"/>
      <c r="G23" s="309"/>
      <c r="H23" s="309"/>
      <c r="I23" s="309">
        <v>-1319.22</v>
      </c>
      <c r="J23" s="309"/>
      <c r="K23" s="309"/>
      <c r="L23" s="309">
        <f>SUM(C23+D23+F23)+I23</f>
        <v>52973.729999999996</v>
      </c>
    </row>
    <row r="24" spans="1:12" ht="15">
      <c r="A24" s="308" t="s">
        <v>134</v>
      </c>
      <c r="B24" s="309" t="s">
        <v>127</v>
      </c>
      <c r="C24" s="308">
        <v>114.48</v>
      </c>
      <c r="D24" s="309"/>
      <c r="E24" s="309"/>
      <c r="F24" s="309"/>
      <c r="G24" s="309"/>
      <c r="H24" s="309"/>
      <c r="I24" s="309"/>
      <c r="J24" s="309"/>
      <c r="K24" s="309"/>
      <c r="L24" s="309">
        <f>SUM(C24+D24+F24)+I24</f>
        <v>114.48</v>
      </c>
    </row>
    <row r="25" spans="1:12" ht="15" customHeight="1">
      <c r="A25" s="301" t="s">
        <v>402</v>
      </c>
      <c r="B25" s="306" t="s">
        <v>135</v>
      </c>
      <c r="C25" s="308">
        <f>SUM(C13+C16+C19+C22)</f>
        <v>271534.8</v>
      </c>
      <c r="D25" s="309">
        <f aca="true" t="shared" si="4" ref="D25:L25">SUM(D13+D16+D19+D22)</f>
        <v>27232.82</v>
      </c>
      <c r="E25" s="309">
        <f t="shared" si="4"/>
        <v>0</v>
      </c>
      <c r="F25" s="309">
        <f t="shared" si="4"/>
        <v>0</v>
      </c>
      <c r="G25" s="309">
        <f t="shared" si="4"/>
        <v>0</v>
      </c>
      <c r="H25" s="309">
        <f t="shared" si="4"/>
        <v>0</v>
      </c>
      <c r="I25" s="309">
        <f t="shared" si="4"/>
        <v>-32791.94</v>
      </c>
      <c r="J25" s="309">
        <f t="shared" si="4"/>
        <v>0</v>
      </c>
      <c r="K25" s="309">
        <f t="shared" si="4"/>
        <v>0</v>
      </c>
      <c r="L25" s="309">
        <f t="shared" si="4"/>
        <v>265975.68</v>
      </c>
    </row>
    <row r="26" spans="1:8" ht="15">
      <c r="A26" s="312" t="s">
        <v>136</v>
      </c>
      <c r="B26" s="312"/>
      <c r="C26" s="312"/>
      <c r="D26" s="312"/>
      <c r="E26" s="312"/>
      <c r="F26" s="312"/>
      <c r="G26" s="312"/>
      <c r="H26" s="312"/>
    </row>
    <row r="27" spans="3:9" ht="15">
      <c r="C27" s="313"/>
      <c r="D27" s="314"/>
      <c r="E27" s="314"/>
      <c r="F27" s="314"/>
      <c r="G27" s="314"/>
      <c r="H27" s="314"/>
      <c r="I27" s="313"/>
    </row>
  </sheetData>
  <sheetProtection/>
  <mergeCells count="8">
    <mergeCell ref="L10:L11"/>
    <mergeCell ref="A5:L5"/>
    <mergeCell ref="A6:L6"/>
    <mergeCell ref="A8:L8"/>
    <mergeCell ref="A10:A11"/>
    <mergeCell ref="B10:B11"/>
    <mergeCell ref="C10:C11"/>
    <mergeCell ref="D10:K10"/>
  </mergeCells>
  <printOptions horizontalCentered="1"/>
  <pageMargins left="0" right="0" top="0" bottom="0"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M27"/>
  <sheetViews>
    <sheetView showGridLines="0" view="pageBreakPreview" zoomScale="80" zoomScaleNormal="80" zoomScaleSheetLayoutView="80" zoomScalePageLayoutView="0" workbookViewId="0" topLeftCell="A7">
      <selection activeCell="A26" sqref="A26:M26"/>
    </sheetView>
  </sheetViews>
  <sheetFormatPr defaultColWidth="9.140625" defaultRowHeight="12.75"/>
  <cols>
    <col min="1" max="1" width="6.00390625" style="315" customWidth="1"/>
    <col min="2" max="2" width="32.8515625" style="297" customWidth="1"/>
    <col min="3" max="4" width="15.7109375" style="297" customWidth="1"/>
    <col min="5" max="5" width="16.28125" style="297" customWidth="1"/>
    <col min="6" max="10" width="15.7109375" style="297" customWidth="1"/>
    <col min="11" max="11" width="13.140625" style="297" customWidth="1"/>
    <col min="12" max="13" width="15.7109375" style="297" customWidth="1"/>
    <col min="14" max="16384" width="9.140625" style="297" customWidth="1"/>
  </cols>
  <sheetData>
    <row r="1" spans="9:11" ht="15">
      <c r="I1" s="316"/>
      <c r="J1" s="316"/>
      <c r="K1" s="316"/>
    </row>
    <row r="2" ht="15">
      <c r="I2" s="297" t="s">
        <v>137</v>
      </c>
    </row>
    <row r="3" ht="15">
      <c r="I3" s="297" t="s">
        <v>138</v>
      </c>
    </row>
    <row r="5" spans="1:13" ht="15">
      <c r="A5" s="539" t="s">
        <v>139</v>
      </c>
      <c r="B5" s="542"/>
      <c r="C5" s="542"/>
      <c r="D5" s="542"/>
      <c r="E5" s="542"/>
      <c r="F5" s="542"/>
      <c r="G5" s="542"/>
      <c r="H5" s="542"/>
      <c r="I5" s="542"/>
      <c r="J5" s="542"/>
      <c r="K5" s="542"/>
      <c r="L5" s="542"/>
      <c r="M5" s="542"/>
    </row>
    <row r="6" spans="1:13" ht="15">
      <c r="A6" s="539" t="s">
        <v>150</v>
      </c>
      <c r="B6" s="542"/>
      <c r="C6" s="542"/>
      <c r="D6" s="542"/>
      <c r="E6" s="542"/>
      <c r="F6" s="542"/>
      <c r="G6" s="542"/>
      <c r="H6" s="542"/>
      <c r="I6" s="542"/>
      <c r="J6" s="542"/>
      <c r="K6" s="542"/>
      <c r="L6" s="542"/>
      <c r="M6" s="542"/>
    </row>
    <row r="8" spans="1:13" ht="15">
      <c r="A8" s="539" t="s">
        <v>114</v>
      </c>
      <c r="B8" s="542"/>
      <c r="C8" s="542"/>
      <c r="D8" s="542"/>
      <c r="E8" s="542"/>
      <c r="F8" s="542"/>
      <c r="G8" s="542"/>
      <c r="H8" s="542"/>
      <c r="I8" s="542"/>
      <c r="J8" s="542"/>
      <c r="K8" s="542"/>
      <c r="L8" s="542"/>
      <c r="M8" s="542"/>
    </row>
    <row r="10" spans="1:13" ht="15">
      <c r="A10" s="538" t="s">
        <v>387</v>
      </c>
      <c r="B10" s="538" t="s">
        <v>115</v>
      </c>
      <c r="C10" s="538" t="s">
        <v>116</v>
      </c>
      <c r="D10" s="538" t="s">
        <v>30</v>
      </c>
      <c r="E10" s="538"/>
      <c r="F10" s="538"/>
      <c r="G10" s="538"/>
      <c r="H10" s="538"/>
      <c r="I10" s="538"/>
      <c r="J10" s="543"/>
      <c r="K10" s="543"/>
      <c r="L10" s="538"/>
      <c r="M10" s="538" t="s">
        <v>117</v>
      </c>
    </row>
    <row r="11" spans="1:13" ht="123" customHeight="1">
      <c r="A11" s="538"/>
      <c r="B11" s="538"/>
      <c r="C11" s="538"/>
      <c r="D11" s="301" t="s">
        <v>151</v>
      </c>
      <c r="E11" s="302" t="s">
        <v>148</v>
      </c>
      <c r="F11" s="301" t="s">
        <v>152</v>
      </c>
      <c r="G11" s="301" t="s">
        <v>119</v>
      </c>
      <c r="H11" s="301" t="s">
        <v>153</v>
      </c>
      <c r="I11" s="317" t="s">
        <v>140</v>
      </c>
      <c r="J11" s="301" t="s">
        <v>122</v>
      </c>
      <c r="K11" s="302" t="s">
        <v>123</v>
      </c>
      <c r="L11" s="318" t="s">
        <v>141</v>
      </c>
      <c r="M11" s="538"/>
    </row>
    <row r="12" spans="1:13" ht="15">
      <c r="A12" s="319">
        <v>1</v>
      </c>
      <c r="B12" s="319">
        <v>2</v>
      </c>
      <c r="C12" s="319">
        <v>3</v>
      </c>
      <c r="D12" s="319">
        <v>4</v>
      </c>
      <c r="E12" s="319">
        <v>5</v>
      </c>
      <c r="F12" s="320">
        <v>6</v>
      </c>
      <c r="G12" s="320">
        <v>6</v>
      </c>
      <c r="H12" s="320">
        <v>8</v>
      </c>
      <c r="I12" s="320">
        <v>9</v>
      </c>
      <c r="J12" s="320">
        <v>10</v>
      </c>
      <c r="K12" s="321">
        <v>11</v>
      </c>
      <c r="L12" s="320">
        <v>12</v>
      </c>
      <c r="M12" s="320">
        <v>13</v>
      </c>
    </row>
    <row r="13" spans="1:13" ht="71.25">
      <c r="A13" s="301" t="s">
        <v>391</v>
      </c>
      <c r="B13" s="322" t="s">
        <v>142</v>
      </c>
      <c r="C13" s="307">
        <v>146159.89</v>
      </c>
      <c r="D13" s="307">
        <v>3684</v>
      </c>
      <c r="E13" s="307"/>
      <c r="F13" s="307">
        <v>1068.35</v>
      </c>
      <c r="G13" s="307"/>
      <c r="H13" s="307"/>
      <c r="I13" s="307">
        <v>-715.68</v>
      </c>
      <c r="J13" s="307"/>
      <c r="K13" s="307"/>
      <c r="L13" s="307"/>
      <c r="M13" s="307">
        <f>SUM(M14+M15)</f>
        <v>150196.56</v>
      </c>
    </row>
    <row r="14" spans="1:13" ht="15" customHeight="1">
      <c r="A14" s="308" t="s">
        <v>262</v>
      </c>
      <c r="B14" s="310" t="s">
        <v>126</v>
      </c>
      <c r="C14" s="307">
        <v>129819.14</v>
      </c>
      <c r="D14" s="307">
        <v>3684</v>
      </c>
      <c r="E14" s="307"/>
      <c r="F14" s="307">
        <v>1068.35</v>
      </c>
      <c r="G14" s="307"/>
      <c r="H14" s="307"/>
      <c r="I14" s="307">
        <v>-715.68</v>
      </c>
      <c r="J14" s="307"/>
      <c r="K14" s="307"/>
      <c r="L14" s="307"/>
      <c r="M14" s="307">
        <v>150196.56</v>
      </c>
    </row>
    <row r="15" spans="1:13" ht="15" customHeight="1">
      <c r="A15" s="308" t="s">
        <v>263</v>
      </c>
      <c r="B15" s="310" t="s">
        <v>127</v>
      </c>
      <c r="C15" s="307"/>
      <c r="D15" s="307"/>
      <c r="E15" s="307"/>
      <c r="F15" s="307"/>
      <c r="G15" s="307"/>
      <c r="H15" s="307"/>
      <c r="I15" s="307"/>
      <c r="J15" s="307"/>
      <c r="K15" s="307"/>
      <c r="L15" s="307"/>
      <c r="M15" s="307"/>
    </row>
    <row r="16" spans="1:13" ht="89.25" customHeight="1">
      <c r="A16" s="301" t="s">
        <v>394</v>
      </c>
      <c r="B16" s="322" t="s">
        <v>143</v>
      </c>
      <c r="C16" s="307">
        <v>71581.6</v>
      </c>
      <c r="D16" s="307">
        <v>34111.92</v>
      </c>
      <c r="E16" s="307"/>
      <c r="F16" s="307">
        <v>43090.9</v>
      </c>
      <c r="G16" s="307"/>
      <c r="H16" s="307"/>
      <c r="I16" s="307">
        <v>-36468.27</v>
      </c>
      <c r="J16" s="307"/>
      <c r="K16" s="307"/>
      <c r="L16" s="307"/>
      <c r="M16" s="307">
        <v>69655.25</v>
      </c>
    </row>
    <row r="17" spans="1:13" ht="15" customHeight="1">
      <c r="A17" s="308" t="s">
        <v>154</v>
      </c>
      <c r="B17" s="310" t="s">
        <v>126</v>
      </c>
      <c r="C17" s="307">
        <v>71581.36</v>
      </c>
      <c r="D17" s="307"/>
      <c r="E17" s="307"/>
      <c r="F17" s="307">
        <v>430</v>
      </c>
      <c r="G17" s="307"/>
      <c r="H17" s="307"/>
      <c r="I17" s="307">
        <v>-2890.9</v>
      </c>
      <c r="J17" s="307"/>
      <c r="K17" s="307"/>
      <c r="L17" s="307"/>
      <c r="M17" s="307">
        <v>69120.46</v>
      </c>
    </row>
    <row r="18" spans="1:13" ht="15" customHeight="1">
      <c r="A18" s="308" t="s">
        <v>155</v>
      </c>
      <c r="B18" s="310" t="s">
        <v>127</v>
      </c>
      <c r="C18" s="307">
        <v>0.24</v>
      </c>
      <c r="D18" s="307">
        <v>34111.92</v>
      </c>
      <c r="E18" s="307"/>
      <c r="F18" s="307"/>
      <c r="G18" s="307"/>
      <c r="H18" s="307"/>
      <c r="I18" s="307">
        <v>-33577.37</v>
      </c>
      <c r="J18" s="307"/>
      <c r="K18" s="307"/>
      <c r="L18" s="307"/>
      <c r="M18" s="307">
        <v>534.79</v>
      </c>
    </row>
    <row r="19" spans="1:13" ht="114.75" customHeight="1">
      <c r="A19" s="301" t="s">
        <v>397</v>
      </c>
      <c r="B19" s="322" t="s">
        <v>144</v>
      </c>
      <c r="C19" s="307">
        <v>312.46</v>
      </c>
      <c r="D19" s="307"/>
      <c r="E19" s="307"/>
      <c r="F19" s="307"/>
      <c r="G19" s="307"/>
      <c r="H19" s="307"/>
      <c r="I19" s="307">
        <v>-43.28</v>
      </c>
      <c r="J19" s="307"/>
      <c r="K19" s="307"/>
      <c r="L19" s="307"/>
      <c r="M19" s="307">
        <v>269.18</v>
      </c>
    </row>
    <row r="20" spans="1:13" ht="15" customHeight="1">
      <c r="A20" s="308" t="s">
        <v>266</v>
      </c>
      <c r="B20" s="310" t="s">
        <v>126</v>
      </c>
      <c r="C20" s="307">
        <v>312.46</v>
      </c>
      <c r="D20" s="307"/>
      <c r="E20" s="307"/>
      <c r="F20" s="307"/>
      <c r="G20" s="307"/>
      <c r="H20" s="307"/>
      <c r="I20" s="307">
        <v>-43.28</v>
      </c>
      <c r="J20" s="307"/>
      <c r="K20" s="307"/>
      <c r="L20" s="307"/>
      <c r="M20" s="307">
        <v>269.18</v>
      </c>
    </row>
    <row r="21" spans="1:13" ht="15" customHeight="1">
      <c r="A21" s="308" t="s">
        <v>156</v>
      </c>
      <c r="B21" s="310" t="s">
        <v>127</v>
      </c>
      <c r="C21" s="307"/>
      <c r="D21" s="307"/>
      <c r="E21" s="307"/>
      <c r="F21" s="307"/>
      <c r="G21" s="307"/>
      <c r="H21" s="307"/>
      <c r="I21" s="307"/>
      <c r="J21" s="307"/>
      <c r="K21" s="307"/>
      <c r="L21" s="307"/>
      <c r="M21" s="307"/>
    </row>
    <row r="22" spans="1:13" ht="15" customHeight="1">
      <c r="A22" s="301" t="s">
        <v>401</v>
      </c>
      <c r="B22" s="322" t="s">
        <v>132</v>
      </c>
      <c r="C22" s="307">
        <v>51160.12</v>
      </c>
      <c r="D22" s="307"/>
      <c r="E22" s="307"/>
      <c r="F22" s="307">
        <v>209.3</v>
      </c>
      <c r="G22" s="307"/>
      <c r="H22" s="307"/>
      <c r="I22" s="307">
        <v>-1923.35</v>
      </c>
      <c r="J22" s="307"/>
      <c r="K22" s="307"/>
      <c r="L22" s="307"/>
      <c r="M22" s="307">
        <v>49446.07</v>
      </c>
    </row>
    <row r="23" spans="1:13" ht="15" customHeight="1">
      <c r="A23" s="308" t="s">
        <v>268</v>
      </c>
      <c r="B23" s="310" t="s">
        <v>126</v>
      </c>
      <c r="C23" s="307">
        <v>50926.62</v>
      </c>
      <c r="D23" s="307"/>
      <c r="E23" s="307"/>
      <c r="F23" s="307">
        <v>209.3</v>
      </c>
      <c r="G23" s="307"/>
      <c r="H23" s="307"/>
      <c r="I23" s="307">
        <v>-1923.16</v>
      </c>
      <c r="J23" s="307"/>
      <c r="K23" s="307"/>
      <c r="L23" s="307"/>
      <c r="M23" s="307">
        <v>49212.56</v>
      </c>
    </row>
    <row r="24" spans="1:13" ht="15" customHeight="1">
      <c r="A24" s="308" t="s">
        <v>269</v>
      </c>
      <c r="B24" s="310" t="s">
        <v>127</v>
      </c>
      <c r="C24" s="307">
        <v>233.7</v>
      </c>
      <c r="D24" s="307"/>
      <c r="E24" s="307"/>
      <c r="F24" s="307"/>
      <c r="G24" s="307"/>
      <c r="H24" s="307"/>
      <c r="I24" s="307">
        <v>0.19</v>
      </c>
      <c r="J24" s="307"/>
      <c r="K24" s="307"/>
      <c r="L24" s="307"/>
      <c r="M24" s="307">
        <v>233.51</v>
      </c>
    </row>
    <row r="25" spans="1:13" ht="15" customHeight="1">
      <c r="A25" s="301" t="s">
        <v>402</v>
      </c>
      <c r="B25" s="322" t="s">
        <v>135</v>
      </c>
      <c r="C25" s="307">
        <v>269214.07</v>
      </c>
      <c r="D25" s="307">
        <v>37795.92</v>
      </c>
      <c r="E25" s="307"/>
      <c r="F25" s="307">
        <v>1707.65</v>
      </c>
      <c r="G25" s="307"/>
      <c r="H25" s="307"/>
      <c r="I25" s="307">
        <v>-39150.58</v>
      </c>
      <c r="J25" s="307"/>
      <c r="K25" s="307"/>
      <c r="L25" s="307"/>
      <c r="M25" s="307">
        <v>269567.06</v>
      </c>
    </row>
    <row r="26" spans="1:13" s="312" customFormat="1" ht="15">
      <c r="A26" s="540" t="s">
        <v>145</v>
      </c>
      <c r="B26" s="541"/>
      <c r="C26" s="541"/>
      <c r="D26" s="541"/>
      <c r="E26" s="541"/>
      <c r="F26" s="541"/>
      <c r="G26" s="541"/>
      <c r="H26" s="541"/>
      <c r="I26" s="541"/>
      <c r="J26" s="541"/>
      <c r="K26" s="541"/>
      <c r="L26" s="541"/>
      <c r="M26" s="541"/>
    </row>
    <row r="27" ht="15">
      <c r="D27" s="297" t="s">
        <v>146</v>
      </c>
    </row>
  </sheetData>
  <sheetProtection/>
  <mergeCells count="9">
    <mergeCell ref="A26:M26"/>
    <mergeCell ref="M10:M11"/>
    <mergeCell ref="A5:M5"/>
    <mergeCell ref="A6:M6"/>
    <mergeCell ref="A8:M8"/>
    <mergeCell ref="A10:A11"/>
    <mergeCell ref="B10:B11"/>
    <mergeCell ref="C10:C11"/>
    <mergeCell ref="D10:L10"/>
  </mergeCells>
  <printOptions horizontalCentered="1"/>
  <pageMargins left="0.7480314960629921" right="0.7480314960629921" top="0.984251968503937" bottom="0.984251968503937" header="0.5118110236220472" footer="0.5118110236220472"/>
  <pageSetup fitToHeight="2" horizontalDpi="600" verticalDpi="600" orientation="landscape" paperSize="9" scale="59" r:id="rId1"/>
</worksheet>
</file>

<file path=xl/worksheets/sheet13.xml><?xml version="1.0" encoding="utf-8"?>
<worksheet xmlns="http://schemas.openxmlformats.org/spreadsheetml/2006/main" xmlns:r="http://schemas.openxmlformats.org/officeDocument/2006/relationships">
  <sheetPr>
    <pageSetUpPr fitToPage="1"/>
  </sheetPr>
  <dimension ref="A1:P42"/>
  <sheetViews>
    <sheetView view="pageBreakPreview" zoomScaleSheetLayoutView="100" zoomScalePageLayoutView="0" workbookViewId="0" topLeftCell="A19">
      <selection activeCell="M40" sqref="M40"/>
    </sheetView>
  </sheetViews>
  <sheetFormatPr defaultColWidth="9.140625" defaultRowHeight="12.75"/>
  <cols>
    <col min="1" max="1" width="5.57421875" style="0" customWidth="1"/>
    <col min="2" max="2" width="1.1484375" style="0" customWidth="1"/>
    <col min="3" max="3" width="0.9921875" style="0" customWidth="1"/>
    <col min="4" max="4" width="42.57421875" style="0" customWidth="1"/>
    <col min="5" max="5" width="8.7109375" style="0" bestFit="1" customWidth="1"/>
    <col min="6" max="6" width="6.7109375" style="0" bestFit="1" customWidth="1"/>
    <col min="7" max="7" width="11.57421875" style="0" customWidth="1"/>
    <col min="8" max="8" width="10.28125" style="0" customWidth="1"/>
    <col min="9" max="9" width="8.140625" style="0" bestFit="1" customWidth="1"/>
    <col min="10" max="10" width="11.140625" style="0" customWidth="1"/>
    <col min="11" max="11" width="8.57421875" style="0" bestFit="1" customWidth="1"/>
    <col min="12" max="12" width="15.28125" style="0" customWidth="1"/>
    <col min="13" max="13" width="8.57421875" style="0" bestFit="1" customWidth="1"/>
    <col min="14" max="14" width="15.140625" style="0" bestFit="1" customWidth="1"/>
    <col min="15" max="15" width="15.00390625" style="0" customWidth="1"/>
  </cols>
  <sheetData>
    <row r="1" spans="1:16" ht="4.5" customHeight="1">
      <c r="A1" s="323"/>
      <c r="B1" s="323"/>
      <c r="C1" s="323"/>
      <c r="D1" s="323"/>
      <c r="E1" s="323"/>
      <c r="F1" s="323"/>
      <c r="G1" s="323"/>
      <c r="H1" s="323"/>
      <c r="I1" s="323"/>
      <c r="J1" s="323"/>
      <c r="K1" s="323"/>
      <c r="L1" s="323"/>
      <c r="M1" s="324"/>
      <c r="N1" s="324"/>
      <c r="O1" s="324"/>
      <c r="P1" s="325"/>
    </row>
    <row r="2" spans="1:16" ht="11.25" customHeight="1">
      <c r="A2" s="323"/>
      <c r="B2" s="323"/>
      <c r="C2" s="323"/>
      <c r="D2" s="323"/>
      <c r="E2" s="323"/>
      <c r="F2" s="323"/>
      <c r="G2" s="323"/>
      <c r="H2" s="323"/>
      <c r="I2" s="323"/>
      <c r="J2" s="323"/>
      <c r="K2" s="323"/>
      <c r="L2" s="323"/>
      <c r="M2" s="154"/>
      <c r="N2" s="326" t="s">
        <v>157</v>
      </c>
      <c r="O2" s="326"/>
      <c r="P2" s="325"/>
    </row>
    <row r="3" spans="1:16" ht="12.75">
      <c r="A3" s="323"/>
      <c r="B3" s="323"/>
      <c r="C3" s="323"/>
      <c r="D3" s="323" t="s">
        <v>712</v>
      </c>
      <c r="E3" s="323"/>
      <c r="F3" s="323"/>
      <c r="G3" s="323"/>
      <c r="H3" s="323"/>
      <c r="I3" s="323"/>
      <c r="J3" s="323"/>
      <c r="K3" s="323"/>
      <c r="L3" s="323"/>
      <c r="N3" s="326" t="s">
        <v>158</v>
      </c>
      <c r="O3" s="326"/>
      <c r="P3" s="325"/>
    </row>
    <row r="4" spans="1:15" ht="6" customHeight="1">
      <c r="A4" s="323"/>
      <c r="B4" s="323"/>
      <c r="C4" s="323"/>
      <c r="D4" s="323"/>
      <c r="E4" s="323"/>
      <c r="F4" s="323"/>
      <c r="G4" s="323"/>
      <c r="H4" s="323"/>
      <c r="I4" s="323"/>
      <c r="J4" s="323"/>
      <c r="K4" s="323"/>
      <c r="L4" s="323"/>
      <c r="M4" s="323"/>
      <c r="N4" s="323"/>
      <c r="O4" s="323"/>
    </row>
    <row r="5" spans="1:15" ht="12.75">
      <c r="A5" s="544" t="s">
        <v>159</v>
      </c>
      <c r="B5" s="544"/>
      <c r="C5" s="544"/>
      <c r="D5" s="544"/>
      <c r="E5" s="544"/>
      <c r="F5" s="544"/>
      <c r="G5" s="544"/>
      <c r="H5" s="544"/>
      <c r="I5" s="544"/>
      <c r="J5" s="544"/>
      <c r="K5" s="544"/>
      <c r="L5" s="544"/>
      <c r="M5" s="544"/>
      <c r="N5" s="544"/>
      <c r="O5" s="544"/>
    </row>
    <row r="6" spans="1:15" ht="9" customHeight="1">
      <c r="A6" s="154"/>
      <c r="B6" s="154"/>
      <c r="C6" s="154"/>
      <c r="D6" s="154"/>
      <c r="E6" s="154"/>
      <c r="F6" s="154"/>
      <c r="G6" s="154"/>
      <c r="H6" s="154"/>
      <c r="I6" s="154"/>
      <c r="J6" s="154"/>
      <c r="K6" s="154"/>
      <c r="L6" s="154"/>
      <c r="M6" s="154"/>
      <c r="N6" s="154"/>
      <c r="O6" s="154"/>
    </row>
    <row r="7" spans="1:15" ht="12.75">
      <c r="A7" s="455" t="s">
        <v>733</v>
      </c>
      <c r="B7" s="455"/>
      <c r="C7" s="455"/>
      <c r="D7" s="455"/>
      <c r="E7" s="455"/>
      <c r="F7" s="455"/>
      <c r="G7" s="455"/>
      <c r="H7" s="455"/>
      <c r="I7" s="455"/>
      <c r="J7" s="455"/>
      <c r="K7" s="455"/>
      <c r="L7" s="455"/>
      <c r="M7" s="455"/>
      <c r="N7" s="455"/>
      <c r="O7" s="455"/>
    </row>
    <row r="8" spans="1:15" ht="12.75">
      <c r="A8" s="327"/>
      <c r="B8" s="327"/>
      <c r="C8" s="327"/>
      <c r="D8" s="327"/>
      <c r="E8" s="327"/>
      <c r="F8" s="327"/>
      <c r="G8" s="327"/>
      <c r="H8" s="327"/>
      <c r="I8" s="327"/>
      <c r="J8" s="327"/>
      <c r="K8" s="327"/>
      <c r="L8" s="327"/>
      <c r="M8" s="327"/>
      <c r="N8" s="327"/>
      <c r="O8" s="327"/>
    </row>
    <row r="9" spans="1:15" ht="12.75">
      <c r="A9" s="546" t="s">
        <v>160</v>
      </c>
      <c r="B9" s="547" t="s">
        <v>161</v>
      </c>
      <c r="C9" s="548"/>
      <c r="D9" s="549"/>
      <c r="E9" s="545" t="s">
        <v>162</v>
      </c>
      <c r="F9" s="545"/>
      <c r="G9" s="545"/>
      <c r="H9" s="545"/>
      <c r="I9" s="545"/>
      <c r="J9" s="545"/>
      <c r="K9" s="545"/>
      <c r="L9" s="545"/>
      <c r="M9" s="545"/>
      <c r="N9" s="545"/>
      <c r="O9" s="457" t="s">
        <v>163</v>
      </c>
    </row>
    <row r="10" spans="1:15" ht="51.75" customHeight="1">
      <c r="A10" s="546"/>
      <c r="B10" s="550"/>
      <c r="C10" s="551"/>
      <c r="D10" s="552"/>
      <c r="E10" s="328" t="s">
        <v>164</v>
      </c>
      <c r="F10" s="211" t="s">
        <v>165</v>
      </c>
      <c r="G10" s="141" t="s">
        <v>166</v>
      </c>
      <c r="H10" s="211" t="s">
        <v>167</v>
      </c>
      <c r="I10" s="141" t="s">
        <v>168</v>
      </c>
      <c r="J10" s="141" t="s">
        <v>169</v>
      </c>
      <c r="K10" s="141" t="s">
        <v>170</v>
      </c>
      <c r="L10" s="141" t="s">
        <v>171</v>
      </c>
      <c r="M10" s="211" t="s">
        <v>172</v>
      </c>
      <c r="N10" s="141" t="s">
        <v>173</v>
      </c>
      <c r="O10" s="457"/>
    </row>
    <row r="11" spans="1:15" ht="12.75">
      <c r="A11" s="295">
        <v>1</v>
      </c>
      <c r="B11" s="553">
        <v>2</v>
      </c>
      <c r="C11" s="553"/>
      <c r="D11" s="554"/>
      <c r="E11" s="295">
        <v>3</v>
      </c>
      <c r="F11" s="295">
        <v>4</v>
      </c>
      <c r="G11" s="295">
        <v>5</v>
      </c>
      <c r="H11" s="295">
        <v>6</v>
      </c>
      <c r="I11" s="295">
        <v>7</v>
      </c>
      <c r="J11" s="295">
        <v>8</v>
      </c>
      <c r="K11" s="295">
        <v>9</v>
      </c>
      <c r="L11" s="295">
        <v>10</v>
      </c>
      <c r="M11" s="295">
        <v>11</v>
      </c>
      <c r="N11" s="295">
        <v>12</v>
      </c>
      <c r="O11" s="295">
        <v>13</v>
      </c>
    </row>
    <row r="12" spans="1:15" ht="12.75">
      <c r="A12" s="329" t="s">
        <v>391</v>
      </c>
      <c r="B12" s="330" t="s">
        <v>696</v>
      </c>
      <c r="C12" s="331"/>
      <c r="D12" s="331"/>
      <c r="E12" s="296"/>
      <c r="F12" s="296"/>
      <c r="G12" s="296"/>
      <c r="H12" s="296"/>
      <c r="I12" s="296"/>
      <c r="J12" s="296"/>
      <c r="K12" s="296"/>
      <c r="L12" s="296">
        <f>SUM(L13:L26)</f>
        <v>-594683.02</v>
      </c>
      <c r="M12" s="296"/>
      <c r="N12" s="296"/>
      <c r="O12" s="296">
        <f>SUM(L12:N12)</f>
        <v>-594683.02</v>
      </c>
    </row>
    <row r="13" spans="1:15" ht="14.25" customHeight="1">
      <c r="A13" s="181" t="s">
        <v>262</v>
      </c>
      <c r="B13" s="225"/>
      <c r="C13" s="332" t="s">
        <v>254</v>
      </c>
      <c r="D13" s="333"/>
      <c r="E13" s="296"/>
      <c r="F13" s="296"/>
      <c r="G13" s="296"/>
      <c r="H13" s="296"/>
      <c r="I13" s="296"/>
      <c r="J13" s="296"/>
      <c r="K13" s="296"/>
      <c r="L13">
        <v>-424564.26</v>
      </c>
      <c r="M13" s="296"/>
      <c r="N13" s="296"/>
      <c r="O13" s="296">
        <f>SUM(L13:N13)</f>
        <v>-424564.26</v>
      </c>
    </row>
    <row r="14" spans="1:15" ht="12.75">
      <c r="A14" s="334" t="s">
        <v>263</v>
      </c>
      <c r="B14" s="335"/>
      <c r="C14" s="336" t="s">
        <v>209</v>
      </c>
      <c r="D14" s="337"/>
      <c r="E14" s="296"/>
      <c r="F14" s="296"/>
      <c r="G14" s="296"/>
      <c r="H14" s="296"/>
      <c r="I14" s="296"/>
      <c r="J14" s="296"/>
      <c r="K14" s="296"/>
      <c r="L14" s="296">
        <v>-55116.81</v>
      </c>
      <c r="M14" s="296"/>
      <c r="N14" s="296"/>
      <c r="O14" s="296">
        <f aca="true" t="shared" si="0" ref="O14:O26">SUM(L14:N14)</f>
        <v>-55116.81</v>
      </c>
    </row>
    <row r="15" spans="1:15" ht="12.75">
      <c r="A15" s="338" t="s">
        <v>253</v>
      </c>
      <c r="B15" s="339"/>
      <c r="C15" s="340" t="s">
        <v>255</v>
      </c>
      <c r="D15" s="333"/>
      <c r="E15" s="296"/>
      <c r="F15" s="296"/>
      <c r="G15" s="296"/>
      <c r="H15" s="296"/>
      <c r="I15" s="296"/>
      <c r="J15" s="296"/>
      <c r="K15" s="296"/>
      <c r="L15" s="296">
        <v>-70668.55</v>
      </c>
      <c r="M15" s="296"/>
      <c r="N15" s="296"/>
      <c r="O15" s="296">
        <f t="shared" si="0"/>
        <v>-70668.55</v>
      </c>
    </row>
    <row r="16" spans="1:15" ht="12.75">
      <c r="A16" s="341" t="s">
        <v>336</v>
      </c>
      <c r="B16" s="339"/>
      <c r="C16" s="340" t="s">
        <v>213</v>
      </c>
      <c r="D16" s="342"/>
      <c r="E16" s="296"/>
      <c r="F16" s="296"/>
      <c r="G16" s="296"/>
      <c r="H16" s="296"/>
      <c r="I16" s="296"/>
      <c r="J16" s="296"/>
      <c r="K16" s="296"/>
      <c r="L16" s="296">
        <v>-80</v>
      </c>
      <c r="M16" s="296"/>
      <c r="N16" s="296"/>
      <c r="O16" s="296">
        <f>SUM(L16:N16)</f>
        <v>-80</v>
      </c>
    </row>
    <row r="17" spans="1:15" ht="12.75">
      <c r="A17" s="341" t="s">
        <v>337</v>
      </c>
      <c r="B17" s="339"/>
      <c r="C17" s="340" t="s">
        <v>215</v>
      </c>
      <c r="D17" s="342"/>
      <c r="E17" s="296"/>
      <c r="F17" s="296"/>
      <c r="G17" s="296"/>
      <c r="H17" s="296"/>
      <c r="I17" s="296"/>
      <c r="J17" s="296"/>
      <c r="K17" s="296"/>
      <c r="L17" s="296"/>
      <c r="M17" s="296"/>
      <c r="N17" s="296"/>
      <c r="O17" s="296">
        <f t="shared" si="0"/>
        <v>0</v>
      </c>
    </row>
    <row r="18" spans="1:15" ht="12.75">
      <c r="A18" s="341" t="s">
        <v>338</v>
      </c>
      <c r="B18" s="339"/>
      <c r="C18" s="340" t="s">
        <v>218</v>
      </c>
      <c r="D18" s="342"/>
      <c r="E18" s="296"/>
      <c r="F18" s="296"/>
      <c r="G18" s="296"/>
      <c r="H18" s="296"/>
      <c r="I18" s="296"/>
      <c r="J18" s="296"/>
      <c r="K18" s="296"/>
      <c r="L18" s="296">
        <v>-200</v>
      </c>
      <c r="M18" s="296"/>
      <c r="N18" s="296"/>
      <c r="O18" s="296">
        <f t="shared" si="0"/>
        <v>-200</v>
      </c>
    </row>
    <row r="19" spans="1:15" ht="12.75">
      <c r="A19" s="341" t="s">
        <v>339</v>
      </c>
      <c r="B19" s="339"/>
      <c r="C19" s="340" t="s">
        <v>174</v>
      </c>
      <c r="D19" s="342"/>
      <c r="E19" s="296"/>
      <c r="F19" s="296"/>
      <c r="G19" s="296"/>
      <c r="H19" s="296"/>
      <c r="I19" s="296"/>
      <c r="J19" s="296"/>
      <c r="K19" s="296"/>
      <c r="L19" s="296"/>
      <c r="M19" s="296"/>
      <c r="N19" s="296"/>
      <c r="O19" s="296">
        <f t="shared" si="0"/>
        <v>0</v>
      </c>
    </row>
    <row r="20" spans="1:15" ht="12.75">
      <c r="A20" s="341" t="s">
        <v>340</v>
      </c>
      <c r="B20" s="339"/>
      <c r="C20" s="340" t="s">
        <v>175</v>
      </c>
      <c r="D20" s="343"/>
      <c r="E20" s="296"/>
      <c r="F20" s="296"/>
      <c r="G20" s="296"/>
      <c r="H20" s="296"/>
      <c r="I20" s="296"/>
      <c r="J20" s="296"/>
      <c r="K20" s="296"/>
      <c r="L20" s="296">
        <v>-11303.15</v>
      </c>
      <c r="M20" s="296"/>
      <c r="N20" s="296"/>
      <c r="O20" s="296">
        <f t="shared" si="0"/>
        <v>-11303.15</v>
      </c>
    </row>
    <row r="21" spans="1:15" ht="12.75">
      <c r="A21" s="344" t="s">
        <v>176</v>
      </c>
      <c r="B21" s="339"/>
      <c r="C21" s="558" t="s">
        <v>286</v>
      </c>
      <c r="D21" s="559"/>
      <c r="E21" s="296"/>
      <c r="F21" s="296"/>
      <c r="G21" s="296"/>
      <c r="H21" s="296"/>
      <c r="I21" s="296"/>
      <c r="J21" s="296"/>
      <c r="K21" s="296"/>
      <c r="L21" s="296">
        <v>-12445.5</v>
      </c>
      <c r="M21" s="296"/>
      <c r="N21" s="296"/>
      <c r="O21" s="296">
        <f t="shared" si="0"/>
        <v>-12445.5</v>
      </c>
    </row>
    <row r="22" spans="1:15" ht="12.75">
      <c r="A22" s="334" t="s">
        <v>177</v>
      </c>
      <c r="B22" s="339"/>
      <c r="C22" s="340" t="s">
        <v>249</v>
      </c>
      <c r="D22" s="345"/>
      <c r="E22" s="296"/>
      <c r="F22" s="296"/>
      <c r="G22" s="296"/>
      <c r="H22" s="296"/>
      <c r="I22" s="296"/>
      <c r="J22" s="296"/>
      <c r="K22" s="296"/>
      <c r="L22" s="296"/>
      <c r="M22" s="296"/>
      <c r="N22" s="296"/>
      <c r="O22" s="296">
        <f t="shared" si="0"/>
        <v>0</v>
      </c>
    </row>
    <row r="23" spans="1:15" ht="12.75">
      <c r="A23" s="341" t="s">
        <v>178</v>
      </c>
      <c r="B23" s="339"/>
      <c r="C23" s="340" t="s">
        <v>260</v>
      </c>
      <c r="D23" s="345"/>
      <c r="E23" s="296"/>
      <c r="F23" s="296"/>
      <c r="G23" s="296"/>
      <c r="H23" s="296"/>
      <c r="I23" s="296"/>
      <c r="J23" s="296"/>
      <c r="K23" s="296"/>
      <c r="L23" s="296">
        <v>-878.11</v>
      </c>
      <c r="M23" s="296"/>
      <c r="N23" s="296"/>
      <c r="O23" s="296">
        <f t="shared" si="0"/>
        <v>-878.11</v>
      </c>
    </row>
    <row r="24" spans="1:15" ht="12.75">
      <c r="A24" s="341" t="s">
        <v>179</v>
      </c>
      <c r="B24" s="339"/>
      <c r="C24" s="340" t="s">
        <v>180</v>
      </c>
      <c r="D24" s="345"/>
      <c r="E24" s="296"/>
      <c r="F24" s="296"/>
      <c r="G24" s="296"/>
      <c r="H24" s="296"/>
      <c r="I24" s="296"/>
      <c r="J24" s="296"/>
      <c r="K24" s="296"/>
      <c r="L24" s="296"/>
      <c r="M24" s="296"/>
      <c r="N24" s="296"/>
      <c r="O24" s="296">
        <f t="shared" si="0"/>
        <v>0</v>
      </c>
    </row>
    <row r="25" spans="1:15" ht="12.75">
      <c r="A25" s="341" t="s">
        <v>181</v>
      </c>
      <c r="B25" s="339"/>
      <c r="C25" s="340" t="s">
        <v>182</v>
      </c>
      <c r="D25" s="345"/>
      <c r="E25" s="296"/>
      <c r="F25" s="296"/>
      <c r="G25" s="296"/>
      <c r="H25" s="296"/>
      <c r="I25" s="296"/>
      <c r="J25" s="296"/>
      <c r="K25" s="296"/>
      <c r="L25" s="296">
        <v>-17256.71</v>
      </c>
      <c r="M25" s="296"/>
      <c r="N25" s="296"/>
      <c r="O25" s="296">
        <f t="shared" si="0"/>
        <v>-17256.71</v>
      </c>
    </row>
    <row r="26" spans="1:15" ht="12.75">
      <c r="A26" s="341" t="s">
        <v>183</v>
      </c>
      <c r="B26" s="339"/>
      <c r="C26" s="340" t="s">
        <v>237</v>
      </c>
      <c r="D26" s="345"/>
      <c r="E26" s="296"/>
      <c r="F26" s="296"/>
      <c r="G26" s="296"/>
      <c r="H26" s="296"/>
      <c r="I26" s="296"/>
      <c r="J26" s="296"/>
      <c r="K26" s="296"/>
      <c r="L26" s="296">
        <v>-2169.93</v>
      </c>
      <c r="M26" s="296"/>
      <c r="N26" s="296"/>
      <c r="O26" s="296">
        <f t="shared" si="0"/>
        <v>-2169.93</v>
      </c>
    </row>
    <row r="27" spans="1:15" ht="28.5" customHeight="1">
      <c r="A27" s="346" t="s">
        <v>394</v>
      </c>
      <c r="B27" s="555" t="s">
        <v>707</v>
      </c>
      <c r="C27" s="556"/>
      <c r="D27" s="557"/>
      <c r="E27" s="296"/>
      <c r="F27" s="296"/>
      <c r="G27" s="296"/>
      <c r="H27" s="296"/>
      <c r="I27" s="296"/>
      <c r="J27" s="296"/>
      <c r="K27" s="296"/>
      <c r="L27" s="296"/>
      <c r="M27" s="296"/>
      <c r="N27" s="296"/>
      <c r="O27" s="296"/>
    </row>
    <row r="28" spans="1:15" ht="12.75">
      <c r="A28" s="329" t="s">
        <v>397</v>
      </c>
      <c r="B28" s="560" t="s">
        <v>248</v>
      </c>
      <c r="C28" s="561"/>
      <c r="D28" s="562"/>
      <c r="E28" s="296"/>
      <c r="F28" s="296"/>
      <c r="G28" s="296"/>
      <c r="H28" s="296"/>
      <c r="I28" s="296"/>
      <c r="J28" s="296"/>
      <c r="K28" s="296"/>
      <c r="L28" s="296"/>
      <c r="M28" s="296"/>
      <c r="N28" s="296"/>
      <c r="O28" s="296">
        <f>SUM(L28:N28)</f>
        <v>0</v>
      </c>
    </row>
    <row r="29" spans="1:15" ht="12.75">
      <c r="A29" s="347" t="s">
        <v>266</v>
      </c>
      <c r="B29" s="348"/>
      <c r="C29" s="349" t="s">
        <v>184</v>
      </c>
      <c r="D29" s="250"/>
      <c r="E29" s="296"/>
      <c r="F29" s="296"/>
      <c r="G29" s="296"/>
      <c r="H29" s="296"/>
      <c r="I29" s="296"/>
      <c r="J29" s="296"/>
      <c r="K29" s="296"/>
      <c r="L29">
        <f>SUM(L30:L41)</f>
        <v>-532057.85</v>
      </c>
      <c r="M29" s="296"/>
      <c r="N29" s="296"/>
      <c r="O29" s="296">
        <f>SUM(L29:N29)</f>
        <v>-532057.85</v>
      </c>
    </row>
    <row r="30" spans="1:15" ht="12.75">
      <c r="A30" s="350" t="s">
        <v>185</v>
      </c>
      <c r="B30" s="225"/>
      <c r="C30" s="226"/>
      <c r="D30" s="351" t="s">
        <v>254</v>
      </c>
      <c r="E30" s="296"/>
      <c r="F30" s="296"/>
      <c r="G30" s="296"/>
      <c r="H30" s="296"/>
      <c r="I30" s="296"/>
      <c r="J30" s="296"/>
      <c r="K30" s="296"/>
      <c r="L30" s="296">
        <v>-417936.17</v>
      </c>
      <c r="M30" s="296"/>
      <c r="N30" s="296"/>
      <c r="O30" s="296">
        <f>SUM(L30:N30)</f>
        <v>-417936.17</v>
      </c>
    </row>
    <row r="31" spans="1:15" ht="12.75">
      <c r="A31" s="352" t="s">
        <v>186</v>
      </c>
      <c r="B31" s="339"/>
      <c r="C31" s="353"/>
      <c r="D31" s="351" t="s">
        <v>255</v>
      </c>
      <c r="E31" s="296"/>
      <c r="F31" s="296"/>
      <c r="G31" s="296"/>
      <c r="H31" s="296"/>
      <c r="I31" s="296"/>
      <c r="J31" s="296"/>
      <c r="K31" s="296"/>
      <c r="L31" s="296">
        <v>-80300</v>
      </c>
      <c r="M31" s="296"/>
      <c r="N31" s="296"/>
      <c r="O31" s="296">
        <f aca="true" t="shared" si="1" ref="O31:O40">SUM(L31:N31)</f>
        <v>-80300</v>
      </c>
    </row>
    <row r="32" spans="1:15" ht="12.75">
      <c r="A32" s="352" t="s">
        <v>187</v>
      </c>
      <c r="B32" s="339"/>
      <c r="C32" s="353"/>
      <c r="D32" s="351" t="s">
        <v>256</v>
      </c>
      <c r="E32" s="296"/>
      <c r="F32" s="296"/>
      <c r="G32" s="296"/>
      <c r="H32" s="296"/>
      <c r="I32" s="296"/>
      <c r="J32" s="296"/>
      <c r="K32" s="296"/>
      <c r="L32" s="296">
        <v>-100</v>
      </c>
      <c r="M32" s="296"/>
      <c r="N32" s="296"/>
      <c r="O32" s="296">
        <f>SUM(L32:N32)</f>
        <v>-100</v>
      </c>
    </row>
    <row r="33" spans="1:15" ht="12.75">
      <c r="A33" s="352" t="s">
        <v>188</v>
      </c>
      <c r="B33" s="339"/>
      <c r="C33" s="353"/>
      <c r="D33" s="351" t="s">
        <v>257</v>
      </c>
      <c r="E33" s="296"/>
      <c r="F33" s="296"/>
      <c r="G33" s="296"/>
      <c r="H33" s="296"/>
      <c r="I33" s="296"/>
      <c r="J33" s="296"/>
      <c r="K33" s="296"/>
      <c r="L33" s="296"/>
      <c r="M33" s="296"/>
      <c r="N33" s="296"/>
      <c r="O33" s="296">
        <f t="shared" si="1"/>
        <v>0</v>
      </c>
    </row>
    <row r="34" spans="1:15" ht="12.75">
      <c r="A34" s="352" t="s">
        <v>189</v>
      </c>
      <c r="B34" s="339"/>
      <c r="C34" s="353"/>
      <c r="D34" s="351" t="s">
        <v>258</v>
      </c>
      <c r="E34" s="296"/>
      <c r="F34" s="296"/>
      <c r="G34" s="296"/>
      <c r="H34" s="296"/>
      <c r="I34" s="296"/>
      <c r="J34" s="296"/>
      <c r="K34" s="296"/>
      <c r="L34" s="296">
        <v>-200</v>
      </c>
      <c r="M34" s="296"/>
      <c r="N34" s="296"/>
      <c r="O34" s="296">
        <f t="shared" si="1"/>
        <v>-200</v>
      </c>
    </row>
    <row r="35" spans="1:15" ht="12.75">
      <c r="A35" s="352" t="s">
        <v>190</v>
      </c>
      <c r="B35" s="339"/>
      <c r="C35" s="353"/>
      <c r="D35" s="351" t="s">
        <v>174</v>
      </c>
      <c r="E35" s="296"/>
      <c r="F35" s="296"/>
      <c r="G35" s="296"/>
      <c r="H35" s="296"/>
      <c r="I35" s="296"/>
      <c r="J35" s="296"/>
      <c r="K35" s="296"/>
      <c r="L35" s="296"/>
      <c r="M35" s="296"/>
      <c r="N35" s="296"/>
      <c r="O35" s="296">
        <f t="shared" si="1"/>
        <v>0</v>
      </c>
    </row>
    <row r="36" spans="1:15" ht="12.75">
      <c r="A36" s="352" t="s">
        <v>191</v>
      </c>
      <c r="B36" s="339"/>
      <c r="C36" s="353"/>
      <c r="D36" s="351" t="s">
        <v>259</v>
      </c>
      <c r="E36" s="296"/>
      <c r="F36" s="296"/>
      <c r="G36" s="296"/>
      <c r="H36" s="296"/>
      <c r="I36" s="296"/>
      <c r="J36" s="296"/>
      <c r="K36" s="296"/>
      <c r="L36" s="296">
        <v>-12556.2</v>
      </c>
      <c r="M36" s="296"/>
      <c r="N36" s="296"/>
      <c r="O36" s="296">
        <f t="shared" si="1"/>
        <v>-12556.2</v>
      </c>
    </row>
    <row r="37" spans="1:15" ht="12.75">
      <c r="A37" s="352" t="s">
        <v>192</v>
      </c>
      <c r="B37" s="339"/>
      <c r="C37" s="353"/>
      <c r="D37" s="351" t="s">
        <v>249</v>
      </c>
      <c r="E37" s="296"/>
      <c r="F37" s="296"/>
      <c r="G37" s="296"/>
      <c r="H37" s="296"/>
      <c r="I37" s="296"/>
      <c r="J37" s="296"/>
      <c r="K37" s="296"/>
      <c r="L37" s="296"/>
      <c r="M37" s="296"/>
      <c r="N37" s="296"/>
      <c r="O37" s="296">
        <f t="shared" si="1"/>
        <v>0</v>
      </c>
    </row>
    <row r="38" spans="1:15" ht="12.75">
      <c r="A38" s="352" t="s">
        <v>193</v>
      </c>
      <c r="B38" s="339"/>
      <c r="C38" s="353"/>
      <c r="D38" s="351" t="s">
        <v>260</v>
      </c>
      <c r="E38" s="296"/>
      <c r="F38" s="296"/>
      <c r="G38" s="296"/>
      <c r="H38" s="296"/>
      <c r="I38" s="296"/>
      <c r="J38" s="296"/>
      <c r="K38" s="296"/>
      <c r="L38" s="296">
        <v>-1000</v>
      </c>
      <c r="M38" s="296"/>
      <c r="N38" s="296"/>
      <c r="O38" s="296">
        <f t="shared" si="1"/>
        <v>-1000</v>
      </c>
    </row>
    <row r="39" spans="1:15" ht="12.75">
      <c r="A39" s="354" t="s">
        <v>194</v>
      </c>
      <c r="B39" s="339"/>
      <c r="C39" s="353"/>
      <c r="D39" s="351" t="s">
        <v>250</v>
      </c>
      <c r="E39" s="296"/>
      <c r="F39" s="296"/>
      <c r="G39" s="296"/>
      <c r="H39" s="296"/>
      <c r="I39" s="296"/>
      <c r="J39" s="296"/>
      <c r="K39" s="296"/>
      <c r="L39" s="296">
        <v>-14965.48</v>
      </c>
      <c r="M39" s="296"/>
      <c r="N39" s="296"/>
      <c r="O39" s="296">
        <f t="shared" si="1"/>
        <v>-14965.48</v>
      </c>
    </row>
    <row r="40" spans="1:15" ht="12.75">
      <c r="A40" s="334" t="s">
        <v>195</v>
      </c>
      <c r="B40" s="339"/>
      <c r="C40" s="353"/>
      <c r="D40" s="351" t="s">
        <v>251</v>
      </c>
      <c r="E40" s="296"/>
      <c r="F40" s="296"/>
      <c r="G40" s="296"/>
      <c r="H40" s="296"/>
      <c r="I40" s="296"/>
      <c r="J40" s="296"/>
      <c r="K40" s="296"/>
      <c r="L40" s="296"/>
      <c r="M40" s="296"/>
      <c r="N40" s="296"/>
      <c r="O40" s="296">
        <f t="shared" si="1"/>
        <v>0</v>
      </c>
    </row>
    <row r="41" spans="1:15" ht="12.75">
      <c r="A41" s="334" t="s">
        <v>196</v>
      </c>
      <c r="B41" s="339"/>
      <c r="C41" s="353"/>
      <c r="D41" s="351" t="s">
        <v>252</v>
      </c>
      <c r="E41" s="296"/>
      <c r="F41" s="296"/>
      <c r="G41" s="296"/>
      <c r="H41" s="296"/>
      <c r="I41" s="296"/>
      <c r="J41" s="296"/>
      <c r="K41" s="296"/>
      <c r="L41" s="296">
        <v>-5000</v>
      </c>
      <c r="M41" s="296"/>
      <c r="N41" s="296"/>
      <c r="O41" s="296">
        <v>2107</v>
      </c>
    </row>
    <row r="42" spans="1:15" ht="12.75">
      <c r="A42" s="537" t="s">
        <v>270</v>
      </c>
      <c r="B42" s="537"/>
      <c r="C42" s="537"/>
      <c r="D42" s="537"/>
      <c r="E42" s="537"/>
      <c r="F42" s="537"/>
      <c r="G42" s="537"/>
      <c r="H42" s="537"/>
      <c r="I42" s="537"/>
      <c r="J42" s="537"/>
      <c r="K42" s="537"/>
      <c r="L42" s="537"/>
      <c r="M42" s="537"/>
      <c r="N42" s="537"/>
      <c r="O42" s="537"/>
    </row>
  </sheetData>
  <sheetProtection/>
  <mergeCells count="11">
    <mergeCell ref="B11:D11"/>
    <mergeCell ref="A42:O42"/>
    <mergeCell ref="B27:D27"/>
    <mergeCell ref="C21:D21"/>
    <mergeCell ref="B28:D28"/>
    <mergeCell ref="A5:O5"/>
    <mergeCell ref="A7:O7"/>
    <mergeCell ref="O9:O10"/>
    <mergeCell ref="E9:N9"/>
    <mergeCell ref="A9:A10"/>
    <mergeCell ref="B9:D10"/>
  </mergeCells>
  <printOptions horizontalCentered="1"/>
  <pageMargins left="0.3937007874015748" right="0.3937007874015748" top="0.3937007874015748" bottom="0.7874015748031497" header="0.5118110236220472" footer="0.5118110236220472"/>
  <pageSetup fitToHeight="1" fitToWidth="1" horizontalDpi="600" verticalDpi="600" orientation="landscape" paperSize="9" scale="83"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122"/>
  <sheetViews>
    <sheetView showGridLines="0" view="pageBreakPreview" zoomScaleSheetLayoutView="100" zoomScalePageLayoutView="0" workbookViewId="0" topLeftCell="A1">
      <selection activeCell="G71" sqref="G71"/>
    </sheetView>
  </sheetViews>
  <sheetFormatPr defaultColWidth="9.140625" defaultRowHeight="12.75"/>
  <cols>
    <col min="1" max="1" width="10.57421875" style="72" customWidth="1"/>
    <col min="2" max="2" width="3.140625" style="73" customWidth="1"/>
    <col min="3" max="3" width="2.7109375" style="73" customWidth="1"/>
    <col min="4" max="4" width="59.00390625" style="73" customWidth="1"/>
    <col min="5" max="5" width="7.7109375" style="71" customWidth="1"/>
    <col min="6" max="6" width="11.8515625" style="72" customWidth="1"/>
    <col min="7" max="7" width="12.8515625" style="72" customWidth="1"/>
    <col min="8" max="16384" width="9.140625" style="72" customWidth="1"/>
  </cols>
  <sheetData>
    <row r="1" spans="1:7" ht="12.75">
      <c r="A1" s="70"/>
      <c r="B1" s="71"/>
      <c r="C1" s="71"/>
      <c r="D1" s="71"/>
      <c r="E1" s="38"/>
      <c r="F1" s="70"/>
      <c r="G1" s="70"/>
    </row>
    <row r="2" spans="5:7" ht="12.75">
      <c r="E2" s="387" t="s">
        <v>552</v>
      </c>
      <c r="F2" s="388"/>
      <c r="G2" s="388"/>
    </row>
    <row r="3" spans="5:7" ht="12.75">
      <c r="E3" s="389" t="s">
        <v>395</v>
      </c>
      <c r="F3" s="390"/>
      <c r="G3" s="390"/>
    </row>
    <row r="5" spans="1:7" ht="12.75">
      <c r="A5" s="380" t="s">
        <v>639</v>
      </c>
      <c r="B5" s="381"/>
      <c r="C5" s="381"/>
      <c r="D5" s="381"/>
      <c r="E5" s="381"/>
      <c r="F5" s="376"/>
      <c r="G5" s="376"/>
    </row>
    <row r="6" spans="1:7" ht="12.75">
      <c r="A6" s="391"/>
      <c r="B6" s="391"/>
      <c r="C6" s="391"/>
      <c r="D6" s="391"/>
      <c r="E6" s="391"/>
      <c r="F6" s="391"/>
      <c r="G6" s="391"/>
    </row>
    <row r="7" spans="1:7" ht="12.75">
      <c r="A7" s="363" t="s">
        <v>715</v>
      </c>
      <c r="B7" s="368"/>
      <c r="C7" s="368"/>
      <c r="D7" s="368"/>
      <c r="E7" s="368"/>
      <c r="F7" s="376"/>
      <c r="G7" s="376"/>
    </row>
    <row r="8" spans="1:7" ht="12.75">
      <c r="A8" s="363" t="s">
        <v>678</v>
      </c>
      <c r="B8" s="368"/>
      <c r="C8" s="368"/>
      <c r="D8" s="368"/>
      <c r="E8" s="368"/>
      <c r="F8" s="376"/>
      <c r="G8" s="376"/>
    </row>
    <row r="9" spans="1:7" ht="12.75" customHeight="1">
      <c r="A9" s="363" t="s">
        <v>716</v>
      </c>
      <c r="B9" s="368"/>
      <c r="C9" s="368"/>
      <c r="D9" s="368"/>
      <c r="E9" s="368"/>
      <c r="F9" s="376"/>
      <c r="G9" s="376"/>
    </row>
    <row r="10" spans="1:7" ht="12.75">
      <c r="A10" s="1" t="s">
        <v>679</v>
      </c>
      <c r="B10" s="378"/>
      <c r="C10" s="378"/>
      <c r="D10" s="378"/>
      <c r="E10" s="378"/>
      <c r="F10" s="379"/>
      <c r="G10" s="379"/>
    </row>
    <row r="11" spans="1:7" ht="12.75">
      <c r="A11" s="379"/>
      <c r="B11" s="379"/>
      <c r="C11" s="379"/>
      <c r="D11" s="379"/>
      <c r="E11" s="379"/>
      <c r="F11" s="379"/>
      <c r="G11" s="379"/>
    </row>
    <row r="12" spans="1:5" ht="12.75">
      <c r="A12" s="377"/>
      <c r="B12" s="376"/>
      <c r="C12" s="376"/>
      <c r="D12" s="376"/>
      <c r="E12" s="376"/>
    </row>
    <row r="13" spans="1:7" ht="12.75">
      <c r="A13" s="380" t="s">
        <v>554</v>
      </c>
      <c r="B13" s="381"/>
      <c r="C13" s="381"/>
      <c r="D13" s="381"/>
      <c r="E13" s="381"/>
      <c r="F13" s="382"/>
      <c r="G13" s="382"/>
    </row>
    <row r="14" spans="1:7" ht="12.75">
      <c r="A14" s="380" t="s">
        <v>736</v>
      </c>
      <c r="B14" s="381"/>
      <c r="C14" s="381"/>
      <c r="D14" s="381"/>
      <c r="E14" s="381"/>
      <c r="F14" s="382"/>
      <c r="G14" s="382"/>
    </row>
    <row r="15" spans="1:7" ht="12.75">
      <c r="A15" s="74"/>
      <c r="B15" s="75"/>
      <c r="C15" s="75"/>
      <c r="D15" s="75"/>
      <c r="E15" s="75"/>
      <c r="F15" s="78"/>
      <c r="G15" s="78"/>
    </row>
    <row r="16" spans="1:7" ht="12.75">
      <c r="A16" s="363" t="s">
        <v>737</v>
      </c>
      <c r="B16" s="383"/>
      <c r="C16" s="383"/>
      <c r="D16" s="383"/>
      <c r="E16" s="383"/>
      <c r="F16" s="364"/>
      <c r="G16" s="364"/>
    </row>
    <row r="17" spans="1:7" ht="12.75">
      <c r="A17" s="363" t="s">
        <v>555</v>
      </c>
      <c r="B17" s="363"/>
      <c r="C17" s="363"/>
      <c r="D17" s="363"/>
      <c r="E17" s="363"/>
      <c r="F17" s="364"/>
      <c r="G17" s="364"/>
    </row>
    <row r="18" spans="1:7" ht="12.75" customHeight="1">
      <c r="A18" s="74"/>
      <c r="B18" s="77"/>
      <c r="C18" s="77"/>
      <c r="D18" s="361" t="s">
        <v>556</v>
      </c>
      <c r="E18" s="361"/>
      <c r="F18" s="361"/>
      <c r="G18" s="361"/>
    </row>
    <row r="19" spans="1:7" ht="67.5" customHeight="1">
      <c r="A19" s="41" t="s">
        <v>387</v>
      </c>
      <c r="B19" s="392" t="s">
        <v>557</v>
      </c>
      <c r="C19" s="393"/>
      <c r="D19" s="394"/>
      <c r="E19" s="79" t="s">
        <v>558</v>
      </c>
      <c r="F19" s="80" t="s">
        <v>559</v>
      </c>
      <c r="G19" s="80" t="s">
        <v>560</v>
      </c>
    </row>
    <row r="20" spans="1:7" s="73" customFormat="1" ht="12.75" customHeight="1">
      <c r="A20" s="80" t="s">
        <v>561</v>
      </c>
      <c r="B20" s="81" t="s">
        <v>562</v>
      </c>
      <c r="C20" s="82"/>
      <c r="D20" s="83"/>
      <c r="E20" s="84"/>
      <c r="F20" s="355">
        <f>SUM(F21+F27)</f>
        <v>267461.48</v>
      </c>
      <c r="G20" s="355">
        <f>SUM(G21+G27)</f>
        <v>266911.44</v>
      </c>
    </row>
    <row r="21" spans="1:7" s="73" customFormat="1" ht="12.75" customHeight="1">
      <c r="A21" s="86" t="s">
        <v>563</v>
      </c>
      <c r="B21" s="87" t="s">
        <v>564</v>
      </c>
      <c r="C21" s="88"/>
      <c r="D21" s="89"/>
      <c r="E21" s="84" t="s">
        <v>713</v>
      </c>
      <c r="F21" s="85">
        <f>SUM(F22:F26)</f>
        <v>624.7199999999999</v>
      </c>
      <c r="G21" s="85">
        <f>SUM(G22:G26)</f>
        <v>735.69</v>
      </c>
    </row>
    <row r="22" spans="1:7" s="73" customFormat="1" ht="12.75" customHeight="1">
      <c r="A22" s="47" t="s">
        <v>574</v>
      </c>
      <c r="B22" s="48"/>
      <c r="C22" s="64" t="s">
        <v>640</v>
      </c>
      <c r="D22" s="90"/>
      <c r="E22" s="91"/>
      <c r="F22" s="85"/>
      <c r="G22" s="85"/>
    </row>
    <row r="23" spans="1:7" s="73" customFormat="1" ht="12.75" customHeight="1">
      <c r="A23" s="47" t="s">
        <v>575</v>
      </c>
      <c r="B23" s="48"/>
      <c r="C23" s="64" t="s">
        <v>641</v>
      </c>
      <c r="D23" s="65"/>
      <c r="E23" s="92"/>
      <c r="F23" s="85">
        <v>623.91</v>
      </c>
      <c r="G23" s="85">
        <v>735.69</v>
      </c>
    </row>
    <row r="24" spans="1:7" s="73" customFormat="1" ht="12.75" customHeight="1">
      <c r="A24" s="47" t="s">
        <v>607</v>
      </c>
      <c r="B24" s="48"/>
      <c r="C24" s="64" t="s">
        <v>642</v>
      </c>
      <c r="D24" s="65"/>
      <c r="E24" s="92"/>
      <c r="F24" s="85">
        <v>0.81</v>
      </c>
      <c r="G24" s="85"/>
    </row>
    <row r="25" spans="1:7" s="73" customFormat="1" ht="12.75" customHeight="1">
      <c r="A25" s="47" t="s">
        <v>643</v>
      </c>
      <c r="B25" s="48"/>
      <c r="C25" s="64" t="s">
        <v>644</v>
      </c>
      <c r="D25" s="65"/>
      <c r="E25" s="50"/>
      <c r="F25" s="85"/>
      <c r="G25" s="85"/>
    </row>
    <row r="26" spans="1:7" s="73" customFormat="1" ht="12.75" customHeight="1">
      <c r="A26" s="93" t="s">
        <v>645</v>
      </c>
      <c r="B26" s="48"/>
      <c r="C26" s="94" t="s">
        <v>646</v>
      </c>
      <c r="D26" s="90"/>
      <c r="E26" s="50"/>
      <c r="F26" s="85"/>
      <c r="G26" s="85"/>
    </row>
    <row r="27" spans="1:7" s="73" customFormat="1" ht="12.75" customHeight="1">
      <c r="A27" s="95" t="s">
        <v>565</v>
      </c>
      <c r="B27" s="96" t="s">
        <v>566</v>
      </c>
      <c r="C27" s="97"/>
      <c r="D27" s="98"/>
      <c r="E27" s="50" t="s">
        <v>714</v>
      </c>
      <c r="F27" s="355">
        <f>SUM(F28:F39)</f>
        <v>266836.76</v>
      </c>
      <c r="G27" s="355">
        <f>SUM(G28:G39)</f>
        <v>266175.75</v>
      </c>
    </row>
    <row r="28" spans="1:7" s="73" customFormat="1" ht="12.75" customHeight="1">
      <c r="A28" s="47" t="s">
        <v>610</v>
      </c>
      <c r="B28" s="48"/>
      <c r="C28" s="64" t="s">
        <v>647</v>
      </c>
      <c r="D28" s="65"/>
      <c r="E28" s="92"/>
      <c r="F28" s="85"/>
      <c r="G28" s="85"/>
    </row>
    <row r="29" spans="1:7" s="73" customFormat="1" ht="12.75" customHeight="1">
      <c r="A29" s="47" t="s">
        <v>612</v>
      </c>
      <c r="B29" s="48"/>
      <c r="C29" s="64" t="s">
        <v>648</v>
      </c>
      <c r="D29" s="65"/>
      <c r="E29" s="92"/>
      <c r="F29" s="85"/>
      <c r="G29" s="85"/>
    </row>
    <row r="30" spans="1:7" s="73" customFormat="1" ht="12.75" customHeight="1">
      <c r="A30" s="47" t="s">
        <v>614</v>
      </c>
      <c r="B30" s="48"/>
      <c r="C30" s="64" t="s">
        <v>649</v>
      </c>
      <c r="D30" s="65"/>
      <c r="E30" s="92"/>
      <c r="F30" s="85"/>
      <c r="G30" s="85"/>
    </row>
    <row r="31" spans="1:7" s="73" customFormat="1" ht="12.75" customHeight="1">
      <c r="A31" s="47" t="s">
        <v>616</v>
      </c>
      <c r="B31" s="48"/>
      <c r="C31" s="64" t="s">
        <v>650</v>
      </c>
      <c r="D31" s="65"/>
      <c r="E31" s="92"/>
      <c r="F31" s="85"/>
      <c r="G31" s="85"/>
    </row>
    <row r="32" spans="1:7" s="73" customFormat="1" ht="12.75" customHeight="1">
      <c r="A32" s="47" t="s">
        <v>618</v>
      </c>
      <c r="B32" s="48"/>
      <c r="C32" s="64" t="s">
        <v>651</v>
      </c>
      <c r="D32" s="65"/>
      <c r="E32" s="92"/>
      <c r="F32" s="85"/>
      <c r="G32" s="85"/>
    </row>
    <row r="33" spans="1:7" s="73" customFormat="1" ht="12.75" customHeight="1">
      <c r="A33" s="47" t="s">
        <v>620</v>
      </c>
      <c r="B33" s="48"/>
      <c r="C33" s="64" t="s">
        <v>652</v>
      </c>
      <c r="D33" s="65"/>
      <c r="E33" s="92"/>
      <c r="F33" s="85"/>
      <c r="G33" s="85"/>
    </row>
    <row r="34" spans="1:7" s="73" customFormat="1" ht="12.75" customHeight="1">
      <c r="A34" s="47" t="s">
        <v>622</v>
      </c>
      <c r="B34" s="48"/>
      <c r="C34" s="64" t="s">
        <v>653</v>
      </c>
      <c r="D34" s="65"/>
      <c r="E34" s="92"/>
      <c r="F34" s="85"/>
      <c r="G34" s="85"/>
    </row>
    <row r="35" spans="1:7" s="73" customFormat="1" ht="12.75" customHeight="1">
      <c r="A35" s="47" t="s">
        <v>624</v>
      </c>
      <c r="B35" s="48"/>
      <c r="C35" s="64" t="s">
        <v>654</v>
      </c>
      <c r="D35" s="65"/>
      <c r="E35" s="92"/>
      <c r="F35" s="85">
        <v>13822.01</v>
      </c>
      <c r="G35" s="85">
        <v>17823.75</v>
      </c>
    </row>
    <row r="36" spans="1:7" s="73" customFormat="1" ht="12.75" customHeight="1">
      <c r="A36" s="47" t="s">
        <v>655</v>
      </c>
      <c r="B36" s="57"/>
      <c r="C36" s="59" t="s">
        <v>680</v>
      </c>
      <c r="D36" s="49"/>
      <c r="E36" s="92"/>
      <c r="F36" s="85">
        <v>253014.75</v>
      </c>
      <c r="G36" s="85">
        <v>248352</v>
      </c>
    </row>
    <row r="37" spans="1:6" s="73" customFormat="1" ht="12.75" customHeight="1">
      <c r="A37" s="47" t="s">
        <v>627</v>
      </c>
      <c r="B37" s="48"/>
      <c r="C37" s="64" t="s">
        <v>656</v>
      </c>
      <c r="D37" s="65"/>
      <c r="E37" s="50"/>
      <c r="F37" s="85"/>
    </row>
    <row r="38" spans="1:7" s="73" customFormat="1" ht="12.75" customHeight="1">
      <c r="A38" s="86" t="s">
        <v>567</v>
      </c>
      <c r="B38" s="99" t="s">
        <v>568</v>
      </c>
      <c r="C38" s="99"/>
      <c r="D38" s="50"/>
      <c r="E38" s="50"/>
      <c r="F38" s="85"/>
      <c r="G38" s="85"/>
    </row>
    <row r="39" spans="1:7" s="69" customFormat="1" ht="12.75" customHeight="1">
      <c r="A39" s="45" t="s">
        <v>569</v>
      </c>
      <c r="B39" s="46" t="s">
        <v>657</v>
      </c>
      <c r="C39" s="46"/>
      <c r="D39" s="56"/>
      <c r="E39" s="100"/>
      <c r="F39" s="44"/>
      <c r="G39" s="44"/>
    </row>
    <row r="40" spans="1:7" s="73" customFormat="1" ht="12.75" customHeight="1">
      <c r="A40" s="80" t="s">
        <v>570</v>
      </c>
      <c r="B40" s="81" t="s">
        <v>658</v>
      </c>
      <c r="C40" s="82"/>
      <c r="D40" s="83"/>
      <c r="E40" s="92"/>
      <c r="F40" s="85"/>
      <c r="G40" s="85"/>
    </row>
    <row r="41" spans="1:7" s="73" customFormat="1" ht="12.75" customHeight="1">
      <c r="A41" s="41" t="s">
        <v>571</v>
      </c>
      <c r="B41" s="42" t="s">
        <v>572</v>
      </c>
      <c r="C41" s="101"/>
      <c r="D41" s="43"/>
      <c r="E41" s="50"/>
      <c r="F41" s="355">
        <f>SUM(F42+F48+F4+F49+F57)</f>
        <v>38075.06</v>
      </c>
      <c r="G41" s="355">
        <f>SUM(G42+G48+G4+G49+G57)</f>
        <v>14550.04</v>
      </c>
    </row>
    <row r="42" spans="1:7" s="73" customFormat="1" ht="12.75" customHeight="1">
      <c r="A42" s="45" t="s">
        <v>563</v>
      </c>
      <c r="B42" s="51" t="s">
        <v>573</v>
      </c>
      <c r="C42" s="54"/>
      <c r="D42" s="52"/>
      <c r="E42" s="50" t="s">
        <v>717</v>
      </c>
      <c r="F42" s="85">
        <f>SUM(F43:F47)</f>
        <v>1291.97</v>
      </c>
      <c r="G42" s="85">
        <f>SUM(G43:G47)</f>
        <v>615.02</v>
      </c>
    </row>
    <row r="43" spans="1:7" s="73" customFormat="1" ht="12.75" customHeight="1">
      <c r="A43" s="53" t="s">
        <v>574</v>
      </c>
      <c r="B43" s="57"/>
      <c r="C43" s="59" t="s">
        <v>659</v>
      </c>
      <c r="D43" s="49"/>
      <c r="E43" s="92"/>
      <c r="F43" s="85">
        <v>1291.97</v>
      </c>
      <c r="G43" s="85">
        <v>615.02</v>
      </c>
    </row>
    <row r="44" spans="1:7" s="73" customFormat="1" ht="12.75" customHeight="1">
      <c r="A44" s="53" t="s">
        <v>575</v>
      </c>
      <c r="B44" s="57"/>
      <c r="C44" s="59" t="s">
        <v>660</v>
      </c>
      <c r="D44" s="49"/>
      <c r="E44" s="92"/>
      <c r="F44" s="85"/>
      <c r="G44" s="85"/>
    </row>
    <row r="45" spans="1:7" s="73" customFormat="1" ht="12.75">
      <c r="A45" s="53" t="s">
        <v>607</v>
      </c>
      <c r="B45" s="57"/>
      <c r="C45" s="59" t="s">
        <v>661</v>
      </c>
      <c r="D45" s="49"/>
      <c r="E45" s="92"/>
      <c r="F45" s="85"/>
      <c r="G45" s="85"/>
    </row>
    <row r="46" spans="1:7" s="73" customFormat="1" ht="12.75">
      <c r="A46" s="53" t="s">
        <v>643</v>
      </c>
      <c r="B46" s="57"/>
      <c r="C46" s="59" t="s">
        <v>662</v>
      </c>
      <c r="D46" s="49"/>
      <c r="E46" s="92"/>
      <c r="F46" s="85"/>
      <c r="G46" s="85"/>
    </row>
    <row r="47" spans="1:7" s="73" customFormat="1" ht="12.75" customHeight="1">
      <c r="A47" s="53" t="s">
        <v>645</v>
      </c>
      <c r="B47" s="101"/>
      <c r="C47" s="369" t="s">
        <v>576</v>
      </c>
      <c r="D47" s="370"/>
      <c r="E47" s="92"/>
      <c r="F47" s="85"/>
      <c r="G47" s="85"/>
    </row>
    <row r="48" spans="1:7" s="73" customFormat="1" ht="12.75" customHeight="1">
      <c r="A48" s="45" t="s">
        <v>565</v>
      </c>
      <c r="B48" s="60" t="s">
        <v>577</v>
      </c>
      <c r="C48" s="102"/>
      <c r="D48" s="61"/>
      <c r="E48" s="50" t="s">
        <v>718</v>
      </c>
      <c r="F48" s="85">
        <v>7.26</v>
      </c>
      <c r="G48" s="85">
        <v>1453.74</v>
      </c>
    </row>
    <row r="49" spans="1:7" s="73" customFormat="1" ht="12.75" customHeight="1">
      <c r="A49" s="45" t="s">
        <v>567</v>
      </c>
      <c r="B49" s="51" t="s">
        <v>578</v>
      </c>
      <c r="C49" s="54"/>
      <c r="D49" s="52"/>
      <c r="E49" s="50" t="s">
        <v>719</v>
      </c>
      <c r="F49" s="85">
        <f>SUM(F53+F54)</f>
        <v>32707.489999999998</v>
      </c>
      <c r="G49" s="85">
        <f>SUM(G53+G54)</f>
        <v>11967.230000000001</v>
      </c>
    </row>
    <row r="50" spans="1:7" s="73" customFormat="1" ht="12.75" customHeight="1">
      <c r="A50" s="53" t="s">
        <v>579</v>
      </c>
      <c r="B50" s="54"/>
      <c r="C50" s="103" t="s">
        <v>580</v>
      </c>
      <c r="D50" s="55"/>
      <c r="E50" s="50"/>
      <c r="F50" s="85"/>
      <c r="G50" s="85"/>
    </row>
    <row r="51" spans="1:7" s="73" customFormat="1" ht="12.75" customHeight="1">
      <c r="A51" s="104" t="s">
        <v>581</v>
      </c>
      <c r="B51" s="57"/>
      <c r="C51" s="59" t="s">
        <v>582</v>
      </c>
      <c r="D51" s="105"/>
      <c r="E51" s="106"/>
      <c r="F51" s="107"/>
      <c r="G51" s="107"/>
    </row>
    <row r="52" spans="1:7" s="73" customFormat="1" ht="12.75" customHeight="1">
      <c r="A52" s="53" t="s">
        <v>583</v>
      </c>
      <c r="B52" s="57"/>
      <c r="C52" s="59" t="s">
        <v>584</v>
      </c>
      <c r="D52" s="49"/>
      <c r="E52" s="108"/>
      <c r="F52" s="85"/>
      <c r="G52" s="85"/>
    </row>
    <row r="53" spans="1:7" s="73" customFormat="1" ht="12.75" customHeight="1">
      <c r="A53" s="53" t="s">
        <v>585</v>
      </c>
      <c r="B53" s="57"/>
      <c r="C53" s="369" t="s">
        <v>586</v>
      </c>
      <c r="D53" s="370"/>
      <c r="E53" s="108" t="s">
        <v>719</v>
      </c>
      <c r="F53" s="85">
        <v>553.23</v>
      </c>
      <c r="G53" s="85">
        <v>11.44</v>
      </c>
    </row>
    <row r="54" spans="1:7" s="73" customFormat="1" ht="12.75" customHeight="1">
      <c r="A54" s="53" t="s">
        <v>587</v>
      </c>
      <c r="B54" s="57"/>
      <c r="C54" s="59" t="s">
        <v>588</v>
      </c>
      <c r="D54" s="49"/>
      <c r="E54" s="108"/>
      <c r="F54" s="85">
        <v>32154.26</v>
      </c>
      <c r="G54" s="85">
        <v>11955.79</v>
      </c>
    </row>
    <row r="55" spans="1:7" s="73" customFormat="1" ht="12.75" customHeight="1">
      <c r="A55" s="53" t="s">
        <v>589</v>
      </c>
      <c r="B55" s="57"/>
      <c r="C55" s="59" t="s">
        <v>590</v>
      </c>
      <c r="D55" s="49"/>
      <c r="E55" s="50"/>
      <c r="F55" s="85"/>
      <c r="G55" s="85"/>
    </row>
    <row r="56" spans="1:7" s="73" customFormat="1" ht="12.75" customHeight="1">
      <c r="A56" s="45" t="s">
        <v>569</v>
      </c>
      <c r="B56" s="46" t="s">
        <v>591</v>
      </c>
      <c r="C56" s="46"/>
      <c r="D56" s="56"/>
      <c r="E56" s="108"/>
      <c r="F56" s="85"/>
      <c r="G56" s="85"/>
    </row>
    <row r="57" spans="1:7" s="73" customFormat="1" ht="12.75" customHeight="1">
      <c r="A57" s="45" t="s">
        <v>592</v>
      </c>
      <c r="B57" s="46" t="s">
        <v>593</v>
      </c>
      <c r="C57" s="46"/>
      <c r="D57" s="56"/>
      <c r="E57" s="50" t="s">
        <v>720</v>
      </c>
      <c r="F57" s="85">
        <v>4068.34</v>
      </c>
      <c r="G57" s="85">
        <v>514.05</v>
      </c>
    </row>
    <row r="58" spans="1:7" s="73" customFormat="1" ht="12.75" customHeight="1">
      <c r="A58" s="86"/>
      <c r="B58" s="96" t="s">
        <v>594</v>
      </c>
      <c r="C58" s="97"/>
      <c r="D58" s="98"/>
      <c r="E58" s="50"/>
      <c r="F58" s="355">
        <f>SUM(F20+F41+G52)</f>
        <v>305536.54</v>
      </c>
      <c r="G58" s="355">
        <f>SUM(G20+G41+H52)</f>
        <v>281461.48</v>
      </c>
    </row>
    <row r="59" spans="1:7" s="73" customFormat="1" ht="12.75" customHeight="1">
      <c r="A59" s="80" t="s">
        <v>595</v>
      </c>
      <c r="B59" s="81" t="s">
        <v>596</v>
      </c>
      <c r="C59" s="81"/>
      <c r="D59" s="109"/>
      <c r="E59" s="50" t="s">
        <v>721</v>
      </c>
      <c r="F59" s="85">
        <f>SUM(F60:F63)</f>
        <v>269567.06</v>
      </c>
      <c r="G59" s="85">
        <f>SUM(G60:G63)</f>
        <v>269214.07</v>
      </c>
    </row>
    <row r="60" spans="1:7" s="73" customFormat="1" ht="12.75" customHeight="1">
      <c r="A60" s="86" t="s">
        <v>563</v>
      </c>
      <c r="B60" s="99" t="s">
        <v>597</v>
      </c>
      <c r="C60" s="99"/>
      <c r="D60" s="50"/>
      <c r="E60" s="50"/>
      <c r="F60" s="85">
        <v>150196.56</v>
      </c>
      <c r="G60" s="85">
        <v>146159.89</v>
      </c>
    </row>
    <row r="61" spans="1:7" s="73" customFormat="1" ht="12.75" customHeight="1">
      <c r="A61" s="95" t="s">
        <v>565</v>
      </c>
      <c r="B61" s="96" t="s">
        <v>598</v>
      </c>
      <c r="C61" s="97"/>
      <c r="D61" s="98"/>
      <c r="E61" s="110"/>
      <c r="F61" s="111">
        <v>69655.25</v>
      </c>
      <c r="G61" s="111">
        <v>71581.6</v>
      </c>
    </row>
    <row r="62" spans="1:7" s="73" customFormat="1" ht="12.75" customHeight="1">
      <c r="A62" s="86" t="s">
        <v>567</v>
      </c>
      <c r="B62" s="371" t="s">
        <v>599</v>
      </c>
      <c r="C62" s="372"/>
      <c r="D62" s="5"/>
      <c r="E62" s="50"/>
      <c r="F62" s="85">
        <v>269.18</v>
      </c>
      <c r="G62" s="85">
        <v>312.46</v>
      </c>
    </row>
    <row r="63" spans="1:7" s="73" customFormat="1" ht="12.75" customHeight="1">
      <c r="A63" s="86" t="s">
        <v>600</v>
      </c>
      <c r="B63" s="99" t="s">
        <v>601</v>
      </c>
      <c r="C63" s="48"/>
      <c r="D63" s="84"/>
      <c r="E63" s="50"/>
      <c r="F63" s="85">
        <v>49446.07</v>
      </c>
      <c r="G63" s="85">
        <v>51160.12</v>
      </c>
    </row>
    <row r="64" spans="1:7" s="73" customFormat="1" ht="12.75" customHeight="1">
      <c r="A64" s="80" t="s">
        <v>602</v>
      </c>
      <c r="B64" s="81" t="s">
        <v>603</v>
      </c>
      <c r="C64" s="82"/>
      <c r="D64" s="83"/>
      <c r="E64" s="50"/>
      <c r="F64" s="85">
        <v>35296.35</v>
      </c>
      <c r="G64" s="85">
        <v>51160.12</v>
      </c>
    </row>
    <row r="65" spans="1:7" s="73" customFormat="1" ht="12.75" customHeight="1">
      <c r="A65" s="86" t="s">
        <v>563</v>
      </c>
      <c r="B65" s="87" t="s">
        <v>604</v>
      </c>
      <c r="C65" s="112"/>
      <c r="D65" s="113"/>
      <c r="E65" s="50"/>
      <c r="F65" s="85"/>
      <c r="G65" s="85"/>
    </row>
    <row r="66" spans="1:7" s="73" customFormat="1" ht="12.75">
      <c r="A66" s="47" t="s">
        <v>574</v>
      </c>
      <c r="B66" s="114"/>
      <c r="C66" s="64" t="s">
        <v>605</v>
      </c>
      <c r="D66" s="115"/>
      <c r="E66" s="108"/>
      <c r="F66" s="85"/>
      <c r="G66" s="85"/>
    </row>
    <row r="67" spans="1:7" s="73" customFormat="1" ht="12.75" customHeight="1">
      <c r="A67" s="47" t="s">
        <v>575</v>
      </c>
      <c r="B67" s="48"/>
      <c r="C67" s="64" t="s">
        <v>606</v>
      </c>
      <c r="D67" s="65"/>
      <c r="E67" s="50"/>
      <c r="F67" s="85"/>
      <c r="G67" s="85"/>
    </row>
    <row r="68" spans="1:7" s="73" customFormat="1" ht="12.75" customHeight="1">
      <c r="A68" s="47" t="s">
        <v>663</v>
      </c>
      <c r="B68" s="48"/>
      <c r="C68" s="64" t="s">
        <v>608</v>
      </c>
      <c r="D68" s="65"/>
      <c r="E68" s="116"/>
      <c r="F68" s="85"/>
      <c r="G68" s="85"/>
    </row>
    <row r="69" spans="1:7" s="40" customFormat="1" ht="12.75" customHeight="1">
      <c r="A69" s="45" t="s">
        <v>565</v>
      </c>
      <c r="B69" s="62" t="s">
        <v>609</v>
      </c>
      <c r="C69" s="117"/>
      <c r="D69" s="63"/>
      <c r="E69" s="56"/>
      <c r="F69" s="44">
        <f>SUM(F70:F83)</f>
        <v>35296.35</v>
      </c>
      <c r="G69" s="44">
        <f>SUM(G70:G83)</f>
        <v>11991.61</v>
      </c>
    </row>
    <row r="70" spans="1:7" s="73" customFormat="1" ht="12.75" customHeight="1">
      <c r="A70" s="47" t="s">
        <v>610</v>
      </c>
      <c r="B70" s="48"/>
      <c r="C70" s="64" t="s">
        <v>611</v>
      </c>
      <c r="D70" s="90"/>
      <c r="E70" s="50"/>
      <c r="F70" s="85"/>
      <c r="G70" s="85"/>
    </row>
    <row r="71" spans="1:7" s="73" customFormat="1" ht="12.75" customHeight="1">
      <c r="A71" s="47" t="s">
        <v>612</v>
      </c>
      <c r="B71" s="114"/>
      <c r="C71" s="64" t="s">
        <v>613</v>
      </c>
      <c r="D71" s="115"/>
      <c r="E71" s="108"/>
      <c r="F71" s="85"/>
      <c r="G71" s="85"/>
    </row>
    <row r="72" spans="1:7" s="73" customFormat="1" ht="12.75">
      <c r="A72" s="47" t="s">
        <v>614</v>
      </c>
      <c r="B72" s="114"/>
      <c r="C72" s="64" t="s">
        <v>615</v>
      </c>
      <c r="D72" s="115"/>
      <c r="E72" s="108"/>
      <c r="F72" s="85"/>
      <c r="G72" s="85"/>
    </row>
    <row r="73" spans="1:7" s="73" customFormat="1" ht="12.75">
      <c r="A73" s="118" t="s">
        <v>616</v>
      </c>
      <c r="B73" s="54"/>
      <c r="C73" s="119" t="s">
        <v>617</v>
      </c>
      <c r="D73" s="55"/>
      <c r="E73" s="108"/>
      <c r="F73" s="85"/>
      <c r="G73" s="85"/>
    </row>
    <row r="74" spans="1:7" s="73" customFormat="1" ht="12.75">
      <c r="A74" s="86" t="s">
        <v>618</v>
      </c>
      <c r="B74" s="94"/>
      <c r="C74" s="94" t="s">
        <v>619</v>
      </c>
      <c r="D74" s="90"/>
      <c r="E74" s="120"/>
      <c r="F74" s="85"/>
      <c r="G74" s="85"/>
    </row>
    <row r="75" spans="1:7" s="73" customFormat="1" ht="12.75" customHeight="1">
      <c r="A75" s="121" t="s">
        <v>620</v>
      </c>
      <c r="B75" s="117"/>
      <c r="C75" s="122" t="s">
        <v>621</v>
      </c>
      <c r="D75" s="67"/>
      <c r="E75" s="50"/>
      <c r="F75" s="85"/>
      <c r="G75" s="85"/>
    </row>
    <row r="76" spans="1:7" s="73" customFormat="1" ht="12.75" customHeight="1">
      <c r="A76" s="53" t="s">
        <v>664</v>
      </c>
      <c r="B76" s="57"/>
      <c r="C76" s="105"/>
      <c r="D76" s="49" t="s">
        <v>665</v>
      </c>
      <c r="E76" s="108"/>
      <c r="F76" s="85"/>
      <c r="G76" s="85"/>
    </row>
    <row r="77" spans="1:7" s="73" customFormat="1" ht="12.75" customHeight="1">
      <c r="A77" s="53" t="s">
        <v>666</v>
      </c>
      <c r="B77" s="57"/>
      <c r="C77" s="105"/>
      <c r="D77" s="49" t="s">
        <v>667</v>
      </c>
      <c r="E77" s="92"/>
      <c r="F77" s="85"/>
      <c r="G77" s="85"/>
    </row>
    <row r="78" spans="1:7" s="73" customFormat="1" ht="12.75" customHeight="1">
      <c r="A78" s="53" t="s">
        <v>622</v>
      </c>
      <c r="B78" s="102"/>
      <c r="C78" s="123" t="s">
        <v>623</v>
      </c>
      <c r="D78" s="124"/>
      <c r="E78" s="92"/>
      <c r="F78" s="85"/>
      <c r="G78" s="85"/>
    </row>
    <row r="79" spans="1:7" s="73" customFormat="1" ht="12.75" customHeight="1">
      <c r="A79" s="53" t="s">
        <v>624</v>
      </c>
      <c r="B79" s="125"/>
      <c r="C79" s="59" t="s">
        <v>625</v>
      </c>
      <c r="D79" s="126"/>
      <c r="E79" s="108"/>
      <c r="F79" s="85"/>
      <c r="G79" s="85">
        <v>26.78</v>
      </c>
    </row>
    <row r="80" spans="1:7" s="73" customFormat="1" ht="12.75" customHeight="1">
      <c r="A80" s="53" t="s">
        <v>655</v>
      </c>
      <c r="B80" s="48"/>
      <c r="C80" s="64" t="s">
        <v>626</v>
      </c>
      <c r="D80" s="65"/>
      <c r="E80" s="108" t="s">
        <v>722</v>
      </c>
      <c r="F80" s="85">
        <v>6414.8</v>
      </c>
      <c r="G80" s="85">
        <v>1373.24</v>
      </c>
    </row>
    <row r="81" spans="1:7" s="73" customFormat="1" ht="12.75" customHeight="1">
      <c r="A81" s="53" t="s">
        <v>627</v>
      </c>
      <c r="B81" s="48"/>
      <c r="C81" s="64" t="s">
        <v>668</v>
      </c>
      <c r="D81" s="65"/>
      <c r="E81" s="108"/>
      <c r="F81" s="85">
        <v>13559.22</v>
      </c>
      <c r="G81" s="85">
        <v>-0.24</v>
      </c>
    </row>
    <row r="82" spans="1:7" s="73" customFormat="1" ht="12.75" customHeight="1">
      <c r="A82" s="47" t="s">
        <v>629</v>
      </c>
      <c r="B82" s="57"/>
      <c r="C82" s="59" t="s">
        <v>628</v>
      </c>
      <c r="D82" s="49"/>
      <c r="E82" s="108" t="s">
        <v>722</v>
      </c>
      <c r="F82" s="85">
        <v>15322.33</v>
      </c>
      <c r="G82" s="85">
        <v>10591.83</v>
      </c>
    </row>
    <row r="83" spans="1:7" s="73" customFormat="1" ht="12.75" customHeight="1">
      <c r="A83" s="47" t="s">
        <v>669</v>
      </c>
      <c r="B83" s="48"/>
      <c r="C83" s="64" t="s">
        <v>630</v>
      </c>
      <c r="D83" s="65"/>
      <c r="E83" s="116"/>
      <c r="F83" s="85"/>
      <c r="G83" s="85"/>
    </row>
    <row r="84" spans="1:7" s="73" customFormat="1" ht="12.75" customHeight="1">
      <c r="A84" s="80" t="s">
        <v>631</v>
      </c>
      <c r="B84" s="127" t="s">
        <v>632</v>
      </c>
      <c r="C84" s="128"/>
      <c r="D84" s="129"/>
      <c r="E84" s="116" t="s">
        <v>723</v>
      </c>
      <c r="F84" s="85">
        <f>SUM(F85:F90)</f>
        <v>673.13</v>
      </c>
      <c r="G84" s="85">
        <f>SUM(G85:G90)</f>
        <v>255.8</v>
      </c>
    </row>
    <row r="85" spans="1:7" s="73" customFormat="1" ht="12.75" customHeight="1">
      <c r="A85" s="86" t="s">
        <v>563</v>
      </c>
      <c r="B85" s="99" t="s">
        <v>670</v>
      </c>
      <c r="C85" s="48"/>
      <c r="D85" s="84"/>
      <c r="E85" s="116"/>
      <c r="F85" s="85"/>
      <c r="G85" s="85"/>
    </row>
    <row r="86" spans="1:7" s="73" customFormat="1" ht="12.75" customHeight="1">
      <c r="A86" s="86" t="s">
        <v>565</v>
      </c>
      <c r="B86" s="87" t="s">
        <v>633</v>
      </c>
      <c r="C86" s="112"/>
      <c r="D86" s="113"/>
      <c r="E86" s="50"/>
      <c r="F86" s="85"/>
      <c r="G86" s="85"/>
    </row>
    <row r="87" spans="1:7" s="73" customFormat="1" ht="12.75" customHeight="1">
      <c r="A87" s="47" t="s">
        <v>610</v>
      </c>
      <c r="B87" s="48"/>
      <c r="C87" s="64" t="s">
        <v>671</v>
      </c>
      <c r="D87" s="65"/>
      <c r="E87" s="50"/>
      <c r="F87" s="85"/>
      <c r="G87" s="85"/>
    </row>
    <row r="88" spans="1:7" s="73" customFormat="1" ht="12.75" customHeight="1">
      <c r="A88" s="47" t="s">
        <v>612</v>
      </c>
      <c r="B88" s="48"/>
      <c r="C88" s="64" t="s">
        <v>672</v>
      </c>
      <c r="D88" s="65"/>
      <c r="E88" s="50"/>
      <c r="F88" s="85"/>
      <c r="G88" s="85"/>
    </row>
    <row r="89" spans="1:7" s="73" customFormat="1" ht="12.75" customHeight="1">
      <c r="A89" s="45" t="s">
        <v>567</v>
      </c>
      <c r="B89" s="105" t="s">
        <v>634</v>
      </c>
      <c r="C89" s="105"/>
      <c r="D89" s="58"/>
      <c r="E89" s="50"/>
      <c r="F89" s="85"/>
      <c r="G89" s="85"/>
    </row>
    <row r="90" spans="1:7" s="73" customFormat="1" ht="12.75" customHeight="1">
      <c r="A90" s="95" t="s">
        <v>569</v>
      </c>
      <c r="B90" s="96" t="s">
        <v>635</v>
      </c>
      <c r="C90" s="97"/>
      <c r="D90" s="98"/>
      <c r="E90" s="50"/>
      <c r="F90" s="85">
        <v>673.13</v>
      </c>
      <c r="G90" s="85">
        <v>255.8</v>
      </c>
    </row>
    <row r="91" spans="1:7" s="73" customFormat="1" ht="12.75" customHeight="1">
      <c r="A91" s="47" t="s">
        <v>673</v>
      </c>
      <c r="B91" s="82"/>
      <c r="C91" s="64" t="s">
        <v>636</v>
      </c>
      <c r="D91" s="130"/>
      <c r="E91" s="92"/>
      <c r="F91" s="85">
        <v>417.33</v>
      </c>
      <c r="G91" s="85">
        <v>255.8</v>
      </c>
    </row>
    <row r="92" spans="1:7" s="73" customFormat="1" ht="12.75" customHeight="1">
      <c r="A92" s="47" t="s">
        <v>674</v>
      </c>
      <c r="B92" s="82"/>
      <c r="C92" s="64" t="s">
        <v>637</v>
      </c>
      <c r="D92" s="130"/>
      <c r="E92" s="92"/>
      <c r="F92" s="85">
        <v>255.8</v>
      </c>
      <c r="G92" s="85"/>
    </row>
    <row r="93" spans="1:7" s="73" customFormat="1" ht="12.75" customHeight="1">
      <c r="A93" s="80" t="s">
        <v>675</v>
      </c>
      <c r="B93" s="127" t="s">
        <v>676</v>
      </c>
      <c r="C93" s="129"/>
      <c r="D93" s="129"/>
      <c r="E93" s="92"/>
      <c r="F93" s="85"/>
      <c r="G93" s="85"/>
    </row>
    <row r="94" spans="1:7" s="73" customFormat="1" ht="25.5" customHeight="1">
      <c r="A94" s="80"/>
      <c r="B94" s="6" t="s">
        <v>677</v>
      </c>
      <c r="C94" s="373"/>
      <c r="D94" s="370"/>
      <c r="E94" s="50"/>
      <c r="F94" s="355">
        <f>SUM(F59+F64+F84)</f>
        <v>305536.54</v>
      </c>
      <c r="G94" s="355">
        <f>SUM(G59+G64+G84)</f>
        <v>320629.99</v>
      </c>
    </row>
    <row r="95" spans="1:7" s="73" customFormat="1" ht="12.75">
      <c r="A95" s="131"/>
      <c r="B95" s="132"/>
      <c r="C95" s="132"/>
      <c r="D95" s="132"/>
      <c r="E95" s="132"/>
      <c r="F95" s="71"/>
      <c r="G95" s="71"/>
    </row>
    <row r="96" spans="1:7" s="73" customFormat="1" ht="12.75" customHeight="1">
      <c r="A96" s="374" t="s">
        <v>724</v>
      </c>
      <c r="B96" s="375"/>
      <c r="C96" s="375"/>
      <c r="D96" s="375"/>
      <c r="E96" s="375"/>
      <c r="F96" s="367" t="s">
        <v>725</v>
      </c>
      <c r="G96" s="368"/>
    </row>
    <row r="97" spans="1:7" s="73" customFormat="1" ht="12.75">
      <c r="A97" s="362" t="s">
        <v>273</v>
      </c>
      <c r="B97" s="362"/>
      <c r="C97" s="362"/>
      <c r="D97" s="362"/>
      <c r="E97" s="362"/>
      <c r="F97" s="363" t="s">
        <v>638</v>
      </c>
      <c r="G97" s="363"/>
    </row>
    <row r="98" spans="1:7" s="73" customFormat="1" ht="12.75">
      <c r="A98" s="365" t="s">
        <v>272</v>
      </c>
      <c r="B98" s="366"/>
      <c r="C98" s="366"/>
      <c r="D98" s="366"/>
      <c r="E98" s="133"/>
      <c r="F98" s="77"/>
      <c r="G98" s="77"/>
    </row>
    <row r="99" spans="1:7" s="73" customFormat="1" ht="12.75">
      <c r="A99" s="183"/>
      <c r="B99" s="136"/>
      <c r="C99" s="136"/>
      <c r="D99" s="136"/>
      <c r="E99" s="133"/>
      <c r="F99" s="77"/>
      <c r="G99" s="77"/>
    </row>
    <row r="100" spans="1:7" s="73" customFormat="1" ht="12.75">
      <c r="A100" s="384" t="s">
        <v>726</v>
      </c>
      <c r="B100" s="385"/>
      <c r="C100" s="385"/>
      <c r="D100" s="385"/>
      <c r="E100" s="385"/>
      <c r="F100" s="386" t="s">
        <v>727</v>
      </c>
      <c r="G100" s="378"/>
    </row>
    <row r="101" spans="1:7" s="73" customFormat="1" ht="12.75" customHeight="1">
      <c r="A101" s="360" t="s">
        <v>274</v>
      </c>
      <c r="B101" s="360"/>
      <c r="C101" s="360"/>
      <c r="D101" s="360"/>
      <c r="E101" s="360"/>
      <c r="F101" s="1" t="s">
        <v>638</v>
      </c>
      <c r="G101" s="1"/>
    </row>
    <row r="102" s="73" customFormat="1" ht="12.75">
      <c r="E102" s="71"/>
    </row>
    <row r="103" s="73" customFormat="1" ht="12.75">
      <c r="E103" s="71"/>
    </row>
    <row r="104" s="73" customFormat="1" ht="12.75">
      <c r="E104" s="71"/>
    </row>
    <row r="105" s="73" customFormat="1" ht="12.75">
      <c r="E105" s="71"/>
    </row>
    <row r="106" s="73" customFormat="1" ht="12.75">
      <c r="E106" s="71"/>
    </row>
    <row r="107" s="73" customFormat="1" ht="12.75">
      <c r="E107" s="71"/>
    </row>
    <row r="108" s="73" customFormat="1" ht="12.75">
      <c r="E108" s="71"/>
    </row>
    <row r="109" s="73" customFormat="1" ht="12.75">
      <c r="E109" s="71"/>
    </row>
    <row r="110" s="73" customFormat="1" ht="12.75">
      <c r="E110" s="71"/>
    </row>
    <row r="111" s="73" customFormat="1" ht="12.75">
      <c r="E111" s="71"/>
    </row>
    <row r="112" s="73" customFormat="1" ht="12.75">
      <c r="E112" s="71"/>
    </row>
    <row r="113" s="73" customFormat="1" ht="12.75">
      <c r="E113" s="71"/>
    </row>
    <row r="114" s="73" customFormat="1" ht="12.75">
      <c r="E114" s="71"/>
    </row>
    <row r="115" s="73" customFormat="1" ht="12.75">
      <c r="E115" s="71"/>
    </row>
    <row r="116" s="73" customFormat="1" ht="12.75">
      <c r="E116" s="71"/>
    </row>
    <row r="117" s="73" customFormat="1" ht="12.75">
      <c r="E117" s="71"/>
    </row>
    <row r="118" s="73" customFormat="1" ht="12.75">
      <c r="E118" s="71"/>
    </row>
    <row r="119" s="73" customFormat="1" ht="12.75">
      <c r="E119" s="71"/>
    </row>
    <row r="120" s="73" customFormat="1" ht="12.75">
      <c r="E120" s="71"/>
    </row>
    <row r="121" s="73" customFormat="1" ht="12.75">
      <c r="E121" s="71"/>
    </row>
    <row r="122" s="73" customFormat="1" ht="12.75">
      <c r="E122" s="71"/>
    </row>
  </sheetData>
  <sheetProtection/>
  <mergeCells count="27">
    <mergeCell ref="A100:E100"/>
    <mergeCell ref="F100:G100"/>
    <mergeCell ref="A101:E101"/>
    <mergeCell ref="F101:G101"/>
    <mergeCell ref="E2:G2"/>
    <mergeCell ref="E3:G3"/>
    <mergeCell ref="A7:G7"/>
    <mergeCell ref="A8:G8"/>
    <mergeCell ref="A5:G6"/>
    <mergeCell ref="B19:D19"/>
    <mergeCell ref="A96:E96"/>
    <mergeCell ref="A9:G9"/>
    <mergeCell ref="A12:E12"/>
    <mergeCell ref="A10:G11"/>
    <mergeCell ref="A13:G13"/>
    <mergeCell ref="A14:G14"/>
    <mergeCell ref="A16:G16"/>
    <mergeCell ref="A97:E97"/>
    <mergeCell ref="A17:G17"/>
    <mergeCell ref="D18:G18"/>
    <mergeCell ref="A98:D98"/>
    <mergeCell ref="F96:G96"/>
    <mergeCell ref="F97:G97"/>
    <mergeCell ref="C47:D47"/>
    <mergeCell ref="C53:D53"/>
    <mergeCell ref="B62:D62"/>
    <mergeCell ref="B94:D94"/>
  </mergeCells>
  <printOptions horizontalCentered="1"/>
  <pageMargins left="0.5511811023622047" right="0.5511811023622047" top="0.6692913385826772" bottom="0.2362204724409449" header="0.31496062992125984" footer="0.11811023622047245"/>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I64"/>
  <sheetViews>
    <sheetView showGridLines="0" view="pageBreakPreview" zoomScaleSheetLayoutView="100" zoomScalePageLayoutView="0" workbookViewId="0" topLeftCell="A1">
      <selection activeCell="J62" sqref="J62"/>
    </sheetView>
  </sheetViews>
  <sheetFormatPr defaultColWidth="9.140625" defaultRowHeight="12.75"/>
  <cols>
    <col min="1" max="1" width="8.00390625" style="184" customWidth="1"/>
    <col min="2" max="2" width="1.57421875" style="184" hidden="1" customWidth="1"/>
    <col min="3" max="3" width="30.140625" style="184" customWidth="1"/>
    <col min="4" max="4" width="18.28125" style="184" customWidth="1"/>
    <col min="5" max="5" width="0" style="184" hidden="1" customWidth="1"/>
    <col min="6" max="6" width="11.7109375" style="184" customWidth="1"/>
    <col min="7" max="7" width="13.8515625" style="184" customWidth="1"/>
    <col min="8" max="9" width="13.140625" style="184" customWidth="1"/>
    <col min="10" max="16384" width="9.140625" style="184" customWidth="1"/>
  </cols>
  <sheetData>
    <row r="1" spans="7:8" ht="12.75">
      <c r="G1" s="185"/>
      <c r="H1" s="185"/>
    </row>
    <row r="2" spans="4:9" ht="15.75">
      <c r="D2" s="203"/>
      <c r="G2" s="186" t="s">
        <v>682</v>
      </c>
      <c r="H2" s="187"/>
      <c r="I2" s="187"/>
    </row>
    <row r="3" spans="7:9" ht="15.75">
      <c r="G3" s="186" t="s">
        <v>395</v>
      </c>
      <c r="H3" s="187"/>
      <c r="I3" s="187"/>
    </row>
    <row r="5" spans="1:9" ht="15.75">
      <c r="A5" s="410" t="s">
        <v>275</v>
      </c>
      <c r="B5" s="411"/>
      <c r="C5" s="411"/>
      <c r="D5" s="411"/>
      <c r="E5" s="411"/>
      <c r="F5" s="411"/>
      <c r="G5" s="411"/>
      <c r="H5" s="411"/>
      <c r="I5" s="411"/>
    </row>
    <row r="6" spans="1:9" ht="15.75">
      <c r="A6" s="412" t="s">
        <v>683</v>
      </c>
      <c r="B6" s="411"/>
      <c r="C6" s="411"/>
      <c r="D6" s="411"/>
      <c r="E6" s="411"/>
      <c r="F6" s="411"/>
      <c r="G6" s="411"/>
      <c r="H6" s="411"/>
      <c r="I6" s="411"/>
    </row>
    <row r="7" spans="1:9" ht="15.75">
      <c r="A7" s="413" t="s">
        <v>715</v>
      </c>
      <c r="B7" s="411"/>
      <c r="C7" s="411"/>
      <c r="D7" s="411"/>
      <c r="E7" s="411"/>
      <c r="F7" s="411"/>
      <c r="G7" s="411"/>
      <c r="H7" s="411"/>
      <c r="I7" s="411"/>
    </row>
    <row r="8" spans="1:9" ht="15">
      <c r="A8" s="407" t="s">
        <v>553</v>
      </c>
      <c r="B8" s="408"/>
      <c r="C8" s="408"/>
      <c r="D8" s="408"/>
      <c r="E8" s="408"/>
      <c r="F8" s="408"/>
      <c r="G8" s="408"/>
      <c r="H8" s="408"/>
      <c r="I8" s="408"/>
    </row>
    <row r="9" spans="1:9" ht="15">
      <c r="A9" s="407" t="s">
        <v>728</v>
      </c>
      <c r="B9" s="408"/>
      <c r="C9" s="408"/>
      <c r="D9" s="408"/>
      <c r="E9" s="408"/>
      <c r="F9" s="408"/>
      <c r="G9" s="408"/>
      <c r="H9" s="408"/>
      <c r="I9" s="408"/>
    </row>
    <row r="10" spans="1:9" ht="15">
      <c r="A10" s="407" t="s">
        <v>198</v>
      </c>
      <c r="B10" s="408"/>
      <c r="C10" s="408"/>
      <c r="D10" s="408"/>
      <c r="E10" s="408"/>
      <c r="F10" s="408"/>
      <c r="G10" s="408"/>
      <c r="H10" s="408"/>
      <c r="I10" s="408"/>
    </row>
    <row r="11" spans="1:9" ht="15">
      <c r="A11" s="407" t="s">
        <v>199</v>
      </c>
      <c r="B11" s="411"/>
      <c r="C11" s="411"/>
      <c r="D11" s="411"/>
      <c r="E11" s="411"/>
      <c r="F11" s="411"/>
      <c r="G11" s="411"/>
      <c r="H11" s="411"/>
      <c r="I11" s="411"/>
    </row>
    <row r="12" spans="1:9" ht="15">
      <c r="A12" s="414"/>
      <c r="B12" s="408"/>
      <c r="C12" s="408"/>
      <c r="D12" s="408"/>
      <c r="E12" s="408"/>
      <c r="F12" s="408"/>
      <c r="G12" s="408"/>
      <c r="H12" s="408"/>
      <c r="I12" s="408"/>
    </row>
    <row r="13" spans="1:9" ht="15">
      <c r="A13" s="405" t="s">
        <v>684</v>
      </c>
      <c r="B13" s="406"/>
      <c r="C13" s="406"/>
      <c r="D13" s="406"/>
      <c r="E13" s="406"/>
      <c r="F13" s="406"/>
      <c r="G13" s="406"/>
      <c r="H13" s="406"/>
      <c r="I13" s="406"/>
    </row>
    <row r="14" spans="1:9" ht="15">
      <c r="A14" s="407"/>
      <c r="B14" s="408"/>
      <c r="C14" s="408"/>
      <c r="D14" s="408"/>
      <c r="E14" s="408"/>
      <c r="F14" s="408"/>
      <c r="G14" s="408"/>
      <c r="H14" s="408"/>
      <c r="I14" s="408"/>
    </row>
    <row r="15" spans="1:9" ht="15">
      <c r="A15" s="405" t="s">
        <v>734</v>
      </c>
      <c r="B15" s="406"/>
      <c r="C15" s="406"/>
      <c r="D15" s="406"/>
      <c r="E15" s="406"/>
      <c r="F15" s="406"/>
      <c r="G15" s="406"/>
      <c r="H15" s="406"/>
      <c r="I15" s="406"/>
    </row>
    <row r="16" spans="1:9" ht="9.75" customHeight="1">
      <c r="A16" s="188"/>
      <c r="B16" s="189"/>
      <c r="C16" s="189"/>
      <c r="D16" s="189"/>
      <c r="E16" s="189"/>
      <c r="F16" s="189"/>
      <c r="G16" s="189"/>
      <c r="H16" s="189"/>
      <c r="I16" s="189"/>
    </row>
    <row r="17" spans="1:9" ht="15">
      <c r="A17" s="407" t="s">
        <v>735</v>
      </c>
      <c r="B17" s="408"/>
      <c r="C17" s="408"/>
      <c r="D17" s="408"/>
      <c r="E17" s="408"/>
      <c r="F17" s="408"/>
      <c r="G17" s="408"/>
      <c r="H17" s="408"/>
      <c r="I17" s="408"/>
    </row>
    <row r="18" spans="1:9" ht="15">
      <c r="A18" s="407" t="s">
        <v>555</v>
      </c>
      <c r="B18" s="408"/>
      <c r="C18" s="408"/>
      <c r="D18" s="408"/>
      <c r="E18" s="408"/>
      <c r="F18" s="408"/>
      <c r="G18" s="408"/>
      <c r="H18" s="408"/>
      <c r="I18" s="408"/>
    </row>
    <row r="19" spans="1:9" s="189" customFormat="1" ht="15">
      <c r="A19" s="404" t="s">
        <v>197</v>
      </c>
      <c r="B19" s="408"/>
      <c r="C19" s="408"/>
      <c r="D19" s="408"/>
      <c r="E19" s="408"/>
      <c r="F19" s="408"/>
      <c r="G19" s="408"/>
      <c r="H19" s="408"/>
      <c r="I19" s="408"/>
    </row>
    <row r="20" spans="1:9" s="204" customFormat="1" ht="49.5" customHeight="1">
      <c r="A20" s="409" t="s">
        <v>387</v>
      </c>
      <c r="B20" s="409"/>
      <c r="C20" s="409" t="s">
        <v>557</v>
      </c>
      <c r="D20" s="423"/>
      <c r="E20" s="423"/>
      <c r="F20" s="423"/>
      <c r="G20" s="190" t="s">
        <v>685</v>
      </c>
      <c r="H20" s="190" t="s">
        <v>686</v>
      </c>
      <c r="I20" s="190" t="s">
        <v>687</v>
      </c>
    </row>
    <row r="21" spans="1:9" ht="15.75">
      <c r="A21" s="192" t="s">
        <v>561</v>
      </c>
      <c r="B21" s="195" t="s">
        <v>688</v>
      </c>
      <c r="C21" s="396" t="s">
        <v>688</v>
      </c>
      <c r="D21" s="428"/>
      <c r="E21" s="428"/>
      <c r="F21" s="428"/>
      <c r="G21" s="195"/>
      <c r="H21" s="195">
        <f>SUM(H22+H29)</f>
        <v>59662.079999999994</v>
      </c>
      <c r="I21" s="195">
        <f>SUM(I22+I29)</f>
        <v>65063.44</v>
      </c>
    </row>
    <row r="22" spans="1:9" ht="15.75">
      <c r="A22" s="194" t="s">
        <v>563</v>
      </c>
      <c r="B22" s="206" t="s">
        <v>689</v>
      </c>
      <c r="C22" s="403" t="s">
        <v>689</v>
      </c>
      <c r="D22" s="403"/>
      <c r="E22" s="403"/>
      <c r="F22" s="403"/>
      <c r="G22" s="206"/>
      <c r="H22" s="193">
        <f>SUM(H23:H26)</f>
        <v>59053.049999999996</v>
      </c>
      <c r="I22" s="195">
        <f>SUM(I23:I26)</f>
        <v>64772.590000000004</v>
      </c>
    </row>
    <row r="23" spans="1:9" ht="15.75">
      <c r="A23" s="194" t="s">
        <v>200</v>
      </c>
      <c r="B23" s="206" t="s">
        <v>597</v>
      </c>
      <c r="C23" s="403" t="s">
        <v>597</v>
      </c>
      <c r="D23" s="403"/>
      <c r="E23" s="403"/>
      <c r="F23" s="403"/>
      <c r="G23" s="206"/>
      <c r="H23" s="357">
        <v>715.68</v>
      </c>
      <c r="I23" s="192">
        <v>1151.46</v>
      </c>
    </row>
    <row r="24" spans="1:9" ht="15.75">
      <c r="A24" s="194" t="s">
        <v>201</v>
      </c>
      <c r="B24" s="193" t="s">
        <v>202</v>
      </c>
      <c r="C24" s="402" t="s">
        <v>202</v>
      </c>
      <c r="D24" s="402"/>
      <c r="E24" s="402"/>
      <c r="F24" s="402"/>
      <c r="G24" s="193"/>
      <c r="H24" s="357">
        <v>56370.74</v>
      </c>
      <c r="I24" s="192">
        <v>62301.91</v>
      </c>
    </row>
    <row r="25" spans="1:9" ht="15.75">
      <c r="A25" s="194" t="s">
        <v>203</v>
      </c>
      <c r="B25" s="206" t="s">
        <v>204</v>
      </c>
      <c r="C25" s="402" t="s">
        <v>204</v>
      </c>
      <c r="D25" s="402"/>
      <c r="E25" s="402"/>
      <c r="F25" s="402"/>
      <c r="G25" s="206"/>
      <c r="H25" s="357">
        <v>43.28</v>
      </c>
      <c r="I25" s="192"/>
    </row>
    <row r="26" spans="1:9" ht="15.75">
      <c r="A26" s="194" t="s">
        <v>205</v>
      </c>
      <c r="B26" s="193" t="s">
        <v>206</v>
      </c>
      <c r="C26" s="402" t="s">
        <v>206</v>
      </c>
      <c r="D26" s="402"/>
      <c r="E26" s="402"/>
      <c r="F26" s="402"/>
      <c r="G26" s="193"/>
      <c r="H26" s="357">
        <v>1923.35</v>
      </c>
      <c r="I26" s="192">
        <v>1319.22</v>
      </c>
    </row>
    <row r="27" spans="1:9" ht="15.75">
      <c r="A27" s="194" t="s">
        <v>565</v>
      </c>
      <c r="B27" s="206" t="s">
        <v>690</v>
      </c>
      <c r="C27" s="402" t="s">
        <v>690</v>
      </c>
      <c r="D27" s="402"/>
      <c r="E27" s="402"/>
      <c r="F27" s="402"/>
      <c r="G27" s="206"/>
      <c r="H27" s="195"/>
      <c r="I27" s="192"/>
    </row>
    <row r="28" spans="1:9" ht="15.75">
      <c r="A28" s="194" t="s">
        <v>567</v>
      </c>
      <c r="B28" s="206" t="s">
        <v>691</v>
      </c>
      <c r="C28" s="402" t="s">
        <v>691</v>
      </c>
      <c r="D28" s="402"/>
      <c r="E28" s="402"/>
      <c r="F28" s="402"/>
      <c r="G28" s="206"/>
      <c r="H28" s="195">
        <f>SUM(H29)</f>
        <v>609.03</v>
      </c>
      <c r="I28" s="195">
        <f>SUM(I29)</f>
        <v>290.85</v>
      </c>
    </row>
    <row r="29" spans="1:9" ht="15.75">
      <c r="A29" s="194" t="s">
        <v>692</v>
      </c>
      <c r="B29" s="193" t="s">
        <v>693</v>
      </c>
      <c r="C29" s="402" t="s">
        <v>693</v>
      </c>
      <c r="D29" s="402"/>
      <c r="E29" s="402"/>
      <c r="F29" s="402"/>
      <c r="G29" s="193" t="s">
        <v>729</v>
      </c>
      <c r="H29" s="193">
        <v>609.03</v>
      </c>
      <c r="I29" s="193">
        <v>290.85</v>
      </c>
    </row>
    <row r="30" spans="1:9" ht="15.75">
      <c r="A30" s="194" t="s">
        <v>694</v>
      </c>
      <c r="B30" s="193" t="s">
        <v>695</v>
      </c>
      <c r="C30" s="402" t="s">
        <v>695</v>
      </c>
      <c r="D30" s="402"/>
      <c r="E30" s="402"/>
      <c r="F30" s="402"/>
      <c r="G30" s="193"/>
      <c r="H30" s="193"/>
      <c r="I30" s="194"/>
    </row>
    <row r="31" spans="1:9" ht="15.75">
      <c r="A31" s="192" t="s">
        <v>570</v>
      </c>
      <c r="B31" s="195" t="s">
        <v>696</v>
      </c>
      <c r="C31" s="396" t="s">
        <v>696</v>
      </c>
      <c r="D31" s="396"/>
      <c r="E31" s="396"/>
      <c r="F31" s="396"/>
      <c r="G31" s="193" t="s">
        <v>730</v>
      </c>
      <c r="H31" s="195">
        <f>SUM(H32:H45)</f>
        <v>-59244.749999999985</v>
      </c>
      <c r="I31" s="195">
        <f>SUM(I32:I45)</f>
        <v>-64998.08</v>
      </c>
    </row>
    <row r="32" spans="1:9" ht="15.75">
      <c r="A32" s="194" t="s">
        <v>563</v>
      </c>
      <c r="B32" s="206" t="s">
        <v>207</v>
      </c>
      <c r="C32" s="402" t="s">
        <v>208</v>
      </c>
      <c r="D32" s="397"/>
      <c r="E32" s="397"/>
      <c r="F32" s="397"/>
      <c r="G32" s="206" t="s">
        <v>731</v>
      </c>
      <c r="H32" s="193">
        <v>-44204.27</v>
      </c>
      <c r="I32" s="194">
        <v>-49977.66</v>
      </c>
    </row>
    <row r="33" spans="1:9" ht="15.75">
      <c r="A33" s="194" t="s">
        <v>565</v>
      </c>
      <c r="B33" s="206" t="s">
        <v>209</v>
      </c>
      <c r="C33" s="402" t="s">
        <v>210</v>
      </c>
      <c r="D33" s="397"/>
      <c r="E33" s="397"/>
      <c r="F33" s="397"/>
      <c r="G33" s="206"/>
      <c r="H33" s="193">
        <v>-4112.71</v>
      </c>
      <c r="I33" s="194">
        <v>-3680.93</v>
      </c>
    </row>
    <row r="34" spans="1:9" ht="15.75">
      <c r="A34" s="194" t="s">
        <v>567</v>
      </c>
      <c r="B34" s="206" t="s">
        <v>211</v>
      </c>
      <c r="C34" s="402" t="s">
        <v>212</v>
      </c>
      <c r="D34" s="397"/>
      <c r="E34" s="397"/>
      <c r="F34" s="397"/>
      <c r="G34" s="206"/>
      <c r="H34" s="193">
        <v>-7771.45</v>
      </c>
      <c r="I34" s="194">
        <v>-7224.05</v>
      </c>
    </row>
    <row r="35" spans="1:9" ht="15.75">
      <c r="A35" s="194" t="s">
        <v>569</v>
      </c>
      <c r="B35" s="206" t="s">
        <v>213</v>
      </c>
      <c r="C35" s="403" t="s">
        <v>214</v>
      </c>
      <c r="D35" s="397"/>
      <c r="E35" s="397"/>
      <c r="F35" s="397"/>
      <c r="G35" s="206"/>
      <c r="H35" s="193"/>
      <c r="I35" s="194">
        <v>-4.1</v>
      </c>
    </row>
    <row r="36" spans="1:9" ht="15.75">
      <c r="A36" s="194" t="s">
        <v>592</v>
      </c>
      <c r="B36" s="206" t="s">
        <v>215</v>
      </c>
      <c r="C36" s="403" t="s">
        <v>216</v>
      </c>
      <c r="D36" s="397"/>
      <c r="E36" s="397"/>
      <c r="F36" s="397"/>
      <c r="G36" s="206"/>
      <c r="H36" s="193"/>
      <c r="I36" s="194"/>
    </row>
    <row r="37" spans="1:9" ht="15.75">
      <c r="A37" s="194" t="s">
        <v>217</v>
      </c>
      <c r="B37" s="206" t="s">
        <v>218</v>
      </c>
      <c r="C37" s="403" t="s">
        <v>219</v>
      </c>
      <c r="D37" s="397"/>
      <c r="E37" s="397"/>
      <c r="F37" s="397"/>
      <c r="G37" s="206"/>
      <c r="H37" s="193"/>
      <c r="I37" s="194"/>
    </row>
    <row r="38" spans="1:9" ht="15.75">
      <c r="A38" s="194" t="s">
        <v>220</v>
      </c>
      <c r="B38" s="206" t="s">
        <v>221</v>
      </c>
      <c r="C38" s="403" t="s">
        <v>222</v>
      </c>
      <c r="D38" s="397"/>
      <c r="E38" s="397"/>
      <c r="F38" s="397"/>
      <c r="G38" s="206"/>
      <c r="H38" s="193"/>
      <c r="I38" s="193"/>
    </row>
    <row r="39" spans="1:9" ht="15.75">
      <c r="A39" s="194" t="s">
        <v>223</v>
      </c>
      <c r="B39" s="206" t="s">
        <v>697</v>
      </c>
      <c r="C39" s="402" t="s">
        <v>697</v>
      </c>
      <c r="D39" s="397"/>
      <c r="E39" s="397"/>
      <c r="F39" s="397"/>
      <c r="G39" s="206"/>
      <c r="H39" s="193">
        <v>-207.2</v>
      </c>
      <c r="I39" s="193">
        <v>-30.2</v>
      </c>
    </row>
    <row r="40" spans="1:9" ht="15.75">
      <c r="A40" s="194" t="s">
        <v>224</v>
      </c>
      <c r="B40" s="206" t="s">
        <v>225</v>
      </c>
      <c r="C40" s="403" t="s">
        <v>225</v>
      </c>
      <c r="D40" s="397"/>
      <c r="E40" s="397"/>
      <c r="F40" s="397"/>
      <c r="G40" s="206"/>
      <c r="H40" s="193">
        <v>-1791.55</v>
      </c>
      <c r="I40" s="193">
        <v>-2592.55</v>
      </c>
    </row>
    <row r="41" spans="1:9" ht="15.75" customHeight="1">
      <c r="A41" s="194" t="s">
        <v>226</v>
      </c>
      <c r="B41" s="206" t="s">
        <v>227</v>
      </c>
      <c r="C41" s="402" t="s">
        <v>698</v>
      </c>
      <c r="D41" s="423"/>
      <c r="E41" s="423"/>
      <c r="F41" s="423"/>
      <c r="G41" s="206"/>
      <c r="H41" s="193"/>
      <c r="I41" s="193"/>
    </row>
    <row r="42" spans="1:9" ht="15.75" customHeight="1">
      <c r="A42" s="194" t="s">
        <v>228</v>
      </c>
      <c r="B42" s="206" t="s">
        <v>229</v>
      </c>
      <c r="C42" s="402" t="s">
        <v>230</v>
      </c>
      <c r="D42" s="397"/>
      <c r="E42" s="397"/>
      <c r="F42" s="397"/>
      <c r="G42" s="206"/>
      <c r="H42" s="193">
        <v>-80.34</v>
      </c>
      <c r="I42" s="193">
        <v>-80.34</v>
      </c>
    </row>
    <row r="43" spans="1:9" ht="15.75">
      <c r="A43" s="194" t="s">
        <v>231</v>
      </c>
      <c r="B43" s="206" t="s">
        <v>232</v>
      </c>
      <c r="C43" s="402" t="s">
        <v>699</v>
      </c>
      <c r="D43" s="397"/>
      <c r="E43" s="397"/>
      <c r="F43" s="397"/>
      <c r="G43" s="206"/>
      <c r="H43" s="193"/>
      <c r="I43" s="193"/>
    </row>
    <row r="44" spans="1:9" ht="15.75">
      <c r="A44" s="194" t="s">
        <v>233</v>
      </c>
      <c r="B44" s="206" t="s">
        <v>234</v>
      </c>
      <c r="C44" s="402" t="s">
        <v>235</v>
      </c>
      <c r="D44" s="397"/>
      <c r="E44" s="397"/>
      <c r="F44" s="397"/>
      <c r="G44" s="206"/>
      <c r="H44" s="193">
        <v>-1066.99</v>
      </c>
      <c r="I44" s="193">
        <v>-1341.47</v>
      </c>
    </row>
    <row r="45" spans="1:9" ht="15.75">
      <c r="A45" s="194" t="s">
        <v>236</v>
      </c>
      <c r="B45" s="206" t="s">
        <v>237</v>
      </c>
      <c r="C45" s="399" t="s">
        <v>700</v>
      </c>
      <c r="D45" s="400"/>
      <c r="E45" s="400"/>
      <c r="F45" s="401"/>
      <c r="G45" s="206"/>
      <c r="H45" s="359">
        <v>-10.24</v>
      </c>
      <c r="I45" s="191">
        <v>-66.78</v>
      </c>
    </row>
    <row r="46" spans="1:9" ht="15.75">
      <c r="A46" s="195" t="s">
        <v>571</v>
      </c>
      <c r="B46" s="196" t="s">
        <v>701</v>
      </c>
      <c r="C46" s="424" t="s">
        <v>701</v>
      </c>
      <c r="D46" s="425"/>
      <c r="E46" s="425"/>
      <c r="F46" s="426"/>
      <c r="G46" s="196"/>
      <c r="H46" s="358">
        <f>SUM(H21+H31)</f>
        <v>417.330000000009</v>
      </c>
      <c r="I46" s="358">
        <f>SUM(I21+I31)</f>
        <v>65.36000000000058</v>
      </c>
    </row>
    <row r="47" spans="1:9" ht="15.75">
      <c r="A47" s="195" t="s">
        <v>595</v>
      </c>
      <c r="B47" s="195" t="s">
        <v>702</v>
      </c>
      <c r="C47" s="427" t="s">
        <v>702</v>
      </c>
      <c r="D47" s="425"/>
      <c r="E47" s="425"/>
      <c r="F47" s="426"/>
      <c r="G47" s="205"/>
      <c r="H47" s="205"/>
      <c r="I47" s="205"/>
    </row>
    <row r="48" spans="1:9" ht="15.75">
      <c r="A48" s="193" t="s">
        <v>681</v>
      </c>
      <c r="B48" s="206" t="s">
        <v>238</v>
      </c>
      <c r="C48" s="399" t="s">
        <v>703</v>
      </c>
      <c r="D48" s="400"/>
      <c r="E48" s="400"/>
      <c r="F48" s="401"/>
      <c r="G48" s="191"/>
      <c r="H48" s="191"/>
      <c r="I48" s="191"/>
    </row>
    <row r="49" spans="1:9" ht="15.75">
      <c r="A49" s="193" t="s">
        <v>565</v>
      </c>
      <c r="B49" s="206" t="s">
        <v>704</v>
      </c>
      <c r="C49" s="399" t="s">
        <v>704</v>
      </c>
      <c r="D49" s="400"/>
      <c r="E49" s="400"/>
      <c r="F49" s="401"/>
      <c r="G49" s="191"/>
      <c r="H49" s="191"/>
      <c r="I49" s="191"/>
    </row>
    <row r="50" spans="1:9" ht="15.75">
      <c r="A50" s="193" t="s">
        <v>239</v>
      </c>
      <c r="B50" s="206" t="s">
        <v>240</v>
      </c>
      <c r="C50" s="399" t="s">
        <v>705</v>
      </c>
      <c r="D50" s="400"/>
      <c r="E50" s="400"/>
      <c r="F50" s="401"/>
      <c r="G50" s="191"/>
      <c r="H50" s="191"/>
      <c r="I50" s="191"/>
    </row>
    <row r="51" spans="1:9" ht="15.75">
      <c r="A51" s="195" t="s">
        <v>602</v>
      </c>
      <c r="B51" s="196" t="s">
        <v>706</v>
      </c>
      <c r="C51" s="424" t="s">
        <v>706</v>
      </c>
      <c r="D51" s="425"/>
      <c r="E51" s="425"/>
      <c r="F51" s="426"/>
      <c r="G51" s="356" t="s">
        <v>732</v>
      </c>
      <c r="H51" s="356"/>
      <c r="I51" s="356">
        <v>-1.93</v>
      </c>
    </row>
    <row r="52" spans="1:9" ht="30" customHeight="1">
      <c r="A52" s="195" t="s">
        <v>631</v>
      </c>
      <c r="B52" s="196" t="s">
        <v>707</v>
      </c>
      <c r="C52" s="429" t="s">
        <v>707</v>
      </c>
      <c r="D52" s="430"/>
      <c r="E52" s="430"/>
      <c r="F52" s="431"/>
      <c r="G52" s="205"/>
      <c r="H52" s="205"/>
      <c r="I52" s="205"/>
    </row>
    <row r="53" spans="1:9" ht="15.75">
      <c r="A53" s="195" t="s">
        <v>675</v>
      </c>
      <c r="B53" s="196" t="s">
        <v>241</v>
      </c>
      <c r="C53" s="424" t="s">
        <v>241</v>
      </c>
      <c r="D53" s="425"/>
      <c r="E53" s="425"/>
      <c r="F53" s="426"/>
      <c r="G53" s="205"/>
      <c r="H53" s="205"/>
      <c r="I53" s="205"/>
    </row>
    <row r="54" spans="1:9" ht="30" customHeight="1">
      <c r="A54" s="195" t="s">
        <v>709</v>
      </c>
      <c r="B54" s="195" t="s">
        <v>708</v>
      </c>
      <c r="C54" s="398" t="s">
        <v>708</v>
      </c>
      <c r="D54" s="430"/>
      <c r="E54" s="430"/>
      <c r="F54" s="431"/>
      <c r="G54" s="205"/>
      <c r="H54" s="356">
        <v>417.33</v>
      </c>
      <c r="I54" s="356">
        <v>65.36</v>
      </c>
    </row>
    <row r="55" spans="1:9" ht="15.75">
      <c r="A55" s="195" t="s">
        <v>563</v>
      </c>
      <c r="B55" s="195" t="s">
        <v>710</v>
      </c>
      <c r="C55" s="427" t="s">
        <v>710</v>
      </c>
      <c r="D55" s="425"/>
      <c r="E55" s="425"/>
      <c r="F55" s="426"/>
      <c r="G55" s="205"/>
      <c r="H55" s="205"/>
      <c r="I55" s="205"/>
    </row>
    <row r="56" spans="1:9" ht="15.75">
      <c r="A56" s="195" t="s">
        <v>242</v>
      </c>
      <c r="B56" s="196" t="s">
        <v>711</v>
      </c>
      <c r="C56" s="424" t="s">
        <v>711</v>
      </c>
      <c r="D56" s="425"/>
      <c r="E56" s="425"/>
      <c r="F56" s="426"/>
      <c r="G56" s="205"/>
      <c r="H56" s="205">
        <f>SUM(H54)</f>
        <v>417.33</v>
      </c>
      <c r="I56" s="205">
        <v>65.36</v>
      </c>
    </row>
    <row r="57" spans="1:9" ht="15.75">
      <c r="A57" s="193" t="s">
        <v>563</v>
      </c>
      <c r="B57" s="206" t="s">
        <v>243</v>
      </c>
      <c r="C57" s="399" t="s">
        <v>243</v>
      </c>
      <c r="D57" s="400"/>
      <c r="E57" s="400"/>
      <c r="F57" s="401"/>
      <c r="G57" s="191"/>
      <c r="H57" s="191"/>
      <c r="I57" s="191"/>
    </row>
    <row r="58" spans="1:9" ht="15.75">
      <c r="A58" s="193" t="s">
        <v>565</v>
      </c>
      <c r="B58" s="206" t="s">
        <v>244</v>
      </c>
      <c r="C58" s="399" t="s">
        <v>244</v>
      </c>
      <c r="D58" s="400"/>
      <c r="E58" s="400"/>
      <c r="F58" s="401"/>
      <c r="G58" s="191"/>
      <c r="H58" s="191"/>
      <c r="I58" s="191"/>
    </row>
    <row r="59" spans="1:9" ht="12.75">
      <c r="A59" s="197"/>
      <c r="B59" s="197"/>
      <c r="C59" s="197"/>
      <c r="D59" s="197"/>
      <c r="G59" s="207"/>
      <c r="H59" s="207"/>
      <c r="I59" s="207"/>
    </row>
    <row r="60" spans="1:9" ht="15" customHeight="1">
      <c r="A60" s="417" t="s">
        <v>724</v>
      </c>
      <c r="B60" s="417"/>
      <c r="C60" s="417"/>
      <c r="D60" s="417"/>
      <c r="E60" s="417"/>
      <c r="F60" s="417"/>
      <c r="G60" s="198" t="s">
        <v>276</v>
      </c>
      <c r="H60" s="420" t="s">
        <v>725</v>
      </c>
      <c r="I60" s="420"/>
    </row>
    <row r="61" spans="1:9" s="189" customFormat="1" ht="15" customHeight="1">
      <c r="A61" s="418" t="s">
        <v>277</v>
      </c>
      <c r="B61" s="418"/>
      <c r="C61" s="418"/>
      <c r="D61" s="418"/>
      <c r="E61" s="418"/>
      <c r="F61" s="418"/>
      <c r="G61" s="200" t="s">
        <v>278</v>
      </c>
      <c r="H61" s="419" t="s">
        <v>638</v>
      </c>
      <c r="I61" s="419"/>
    </row>
    <row r="62" spans="1:9" s="189" customFormat="1" ht="15" customHeight="1">
      <c r="A62" s="199"/>
      <c r="B62" s="199"/>
      <c r="C62" s="199"/>
      <c r="D62" s="199"/>
      <c r="E62" s="199"/>
      <c r="F62" s="199"/>
      <c r="G62" s="199"/>
      <c r="H62" s="201"/>
      <c r="I62" s="201"/>
    </row>
    <row r="63" spans="1:9" ht="12.75" customHeight="1">
      <c r="A63" s="422" t="s">
        <v>726</v>
      </c>
      <c r="B63" s="422"/>
      <c r="C63" s="422"/>
      <c r="D63" s="422"/>
      <c r="E63" s="422"/>
      <c r="F63" s="422"/>
      <c r="G63" s="208" t="s">
        <v>279</v>
      </c>
      <c r="H63" s="421" t="s">
        <v>727</v>
      </c>
      <c r="I63" s="421"/>
    </row>
    <row r="64" spans="1:9" ht="12.75">
      <c r="A64" s="415" t="s">
        <v>280</v>
      </c>
      <c r="B64" s="415"/>
      <c r="C64" s="415"/>
      <c r="D64" s="415"/>
      <c r="E64" s="415"/>
      <c r="F64" s="415"/>
      <c r="G64" s="202" t="s">
        <v>281</v>
      </c>
      <c r="H64" s="416" t="s">
        <v>638</v>
      </c>
      <c r="I64" s="416"/>
    </row>
  </sheetData>
  <sheetProtection/>
  <mergeCells count="62">
    <mergeCell ref="C51:F51"/>
    <mergeCell ref="C56:F56"/>
    <mergeCell ref="C57:F57"/>
    <mergeCell ref="C58:F58"/>
    <mergeCell ref="C52:F52"/>
    <mergeCell ref="C53:F53"/>
    <mergeCell ref="C54:F54"/>
    <mergeCell ref="C55:F55"/>
    <mergeCell ref="A19:I19"/>
    <mergeCell ref="C48:F48"/>
    <mergeCell ref="C49:F49"/>
    <mergeCell ref="C50:F50"/>
    <mergeCell ref="C45:F45"/>
    <mergeCell ref="C46:F46"/>
    <mergeCell ref="C47:F47"/>
    <mergeCell ref="A20:B20"/>
    <mergeCell ref="C20:F20"/>
    <mergeCell ref="C21:F21"/>
    <mergeCell ref="A5:I5"/>
    <mergeCell ref="A6:I6"/>
    <mergeCell ref="A7:I7"/>
    <mergeCell ref="A8:I8"/>
    <mergeCell ref="A9:I9"/>
    <mergeCell ref="A10:I10"/>
    <mergeCell ref="A12:I12"/>
    <mergeCell ref="A13:I13"/>
    <mergeCell ref="A11:I11"/>
    <mergeCell ref="C22:F22"/>
    <mergeCell ref="C23:F23"/>
    <mergeCell ref="C24:F24"/>
    <mergeCell ref="A14:I14"/>
    <mergeCell ref="A15:I15"/>
    <mergeCell ref="A17:I17"/>
    <mergeCell ref="A18:I18"/>
    <mergeCell ref="C25:F25"/>
    <mergeCell ref="C26:F26"/>
    <mergeCell ref="C27:F27"/>
    <mergeCell ref="C28:F28"/>
    <mergeCell ref="C29:F29"/>
    <mergeCell ref="C30:F30"/>
    <mergeCell ref="C31:F31"/>
    <mergeCell ref="C32:F32"/>
    <mergeCell ref="C33:F33"/>
    <mergeCell ref="C34:F34"/>
    <mergeCell ref="C35:F35"/>
    <mergeCell ref="C36:F36"/>
    <mergeCell ref="C37:F37"/>
    <mergeCell ref="C42:F42"/>
    <mergeCell ref="C43:F43"/>
    <mergeCell ref="C44:F44"/>
    <mergeCell ref="C38:F38"/>
    <mergeCell ref="C39:F39"/>
    <mergeCell ref="C40:F40"/>
    <mergeCell ref="C41:F41"/>
    <mergeCell ref="H60:I60"/>
    <mergeCell ref="H61:I61"/>
    <mergeCell ref="A61:F61"/>
    <mergeCell ref="A60:F60"/>
    <mergeCell ref="H63:I63"/>
    <mergeCell ref="H64:I64"/>
    <mergeCell ref="A64:F64"/>
    <mergeCell ref="A63:F63"/>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view="pageBreakPreview" zoomScaleSheetLayoutView="100" zoomScalePageLayoutView="0" workbookViewId="0" topLeftCell="A1">
      <selection activeCell="K13" sqref="K13"/>
    </sheetView>
  </sheetViews>
  <sheetFormatPr defaultColWidth="9.140625" defaultRowHeight="12.75"/>
  <cols>
    <col min="1" max="1" width="6.421875" style="158" bestFit="1" customWidth="1"/>
    <col min="2" max="2" width="30.57421875" style="158" bestFit="1" customWidth="1"/>
    <col min="3" max="3" width="13.421875" style="158" customWidth="1"/>
    <col min="4" max="4" width="10.421875" style="158" customWidth="1"/>
    <col min="5" max="5" width="15.28125" style="158" customWidth="1"/>
    <col min="6" max="6" width="15.421875" style="158" customWidth="1"/>
    <col min="7" max="7" width="9.140625" style="158" customWidth="1"/>
    <col min="8" max="8" width="12.140625" style="158" bestFit="1" customWidth="1"/>
    <col min="9" max="9" width="11.421875" style="158" customWidth="1"/>
    <col min="10" max="16384" width="9.140625" style="158" customWidth="1"/>
  </cols>
  <sheetData>
    <row r="1" spans="1:10" ht="12.75">
      <c r="A1" s="156"/>
      <c r="B1" s="156"/>
      <c r="C1" s="156"/>
      <c r="D1" s="156"/>
      <c r="E1" s="156"/>
      <c r="F1" s="156"/>
      <c r="G1" s="156"/>
      <c r="H1" s="157"/>
      <c r="J1" s="156"/>
    </row>
    <row r="2" spans="1:10" ht="12.75">
      <c r="A2" s="156"/>
      <c r="B2" s="156"/>
      <c r="C2" s="156"/>
      <c r="D2" s="156"/>
      <c r="E2" s="156"/>
      <c r="F2" s="156"/>
      <c r="G2" s="156"/>
      <c r="H2" s="159" t="s">
        <v>352</v>
      </c>
      <c r="I2" s="156"/>
      <c r="J2" s="156"/>
    </row>
    <row r="3" spans="1:10" ht="12.75">
      <c r="A3" s="156"/>
      <c r="B3" s="156"/>
      <c r="C3" s="156"/>
      <c r="D3" s="156"/>
      <c r="E3" s="156"/>
      <c r="F3" s="156"/>
      <c r="G3" s="156"/>
      <c r="H3" s="159" t="s">
        <v>353</v>
      </c>
      <c r="I3" s="156"/>
      <c r="J3" s="156"/>
    </row>
    <row r="4" spans="1:10" ht="8.25" customHeight="1">
      <c r="A4" s="156"/>
      <c r="B4" s="156"/>
      <c r="C4" s="156"/>
      <c r="D4" s="156"/>
      <c r="E4" s="156"/>
      <c r="F4" s="156"/>
      <c r="G4" s="156"/>
      <c r="H4" s="156"/>
      <c r="I4" s="156"/>
      <c r="J4" s="156"/>
    </row>
    <row r="5" spans="1:10" ht="17.25" customHeight="1">
      <c r="A5" s="451" t="s">
        <v>354</v>
      </c>
      <c r="B5" s="452"/>
      <c r="C5" s="452"/>
      <c r="D5" s="452"/>
      <c r="E5" s="452"/>
      <c r="F5" s="452"/>
      <c r="G5" s="452"/>
      <c r="H5" s="452"/>
      <c r="I5" s="452"/>
      <c r="J5" s="452"/>
    </row>
    <row r="6" spans="1:10" ht="12.75">
      <c r="A6" s="156"/>
      <c r="B6" s="156"/>
      <c r="C6" s="156"/>
      <c r="D6" s="156"/>
      <c r="E6" s="156"/>
      <c r="F6" s="156"/>
      <c r="G6" s="156"/>
      <c r="H6" s="156"/>
      <c r="I6" s="156"/>
      <c r="J6" s="156"/>
    </row>
    <row r="7" spans="1:10" ht="15.75">
      <c r="A7" s="449" t="s">
        <v>355</v>
      </c>
      <c r="B7" s="450"/>
      <c r="C7" s="450"/>
      <c r="D7" s="450"/>
      <c r="E7" s="450"/>
      <c r="F7" s="450"/>
      <c r="G7" s="450"/>
      <c r="H7" s="450"/>
      <c r="I7" s="450"/>
      <c r="J7" s="450"/>
    </row>
    <row r="8" spans="1:10" ht="12.75">
      <c r="A8" s="156"/>
      <c r="B8" s="156"/>
      <c r="C8" s="156"/>
      <c r="D8" s="156"/>
      <c r="E8" s="156"/>
      <c r="F8" s="156"/>
      <c r="G8" s="156"/>
      <c r="H8" s="156"/>
      <c r="I8" s="156"/>
      <c r="J8" s="156"/>
    </row>
    <row r="9" spans="1:10" ht="47.25" customHeight="1">
      <c r="A9" s="453" t="s">
        <v>387</v>
      </c>
      <c r="B9" s="447" t="s">
        <v>557</v>
      </c>
      <c r="C9" s="447" t="s">
        <v>659</v>
      </c>
      <c r="D9" s="447" t="s">
        <v>660</v>
      </c>
      <c r="E9" s="447" t="s">
        <v>661</v>
      </c>
      <c r="F9" s="447"/>
      <c r="G9" s="447" t="s">
        <v>356</v>
      </c>
      <c r="H9" s="447"/>
      <c r="I9" s="447" t="s">
        <v>576</v>
      </c>
      <c r="J9" s="447" t="s">
        <v>247</v>
      </c>
    </row>
    <row r="10" spans="1:10" ht="24">
      <c r="A10" s="454"/>
      <c r="B10" s="447"/>
      <c r="C10" s="447"/>
      <c r="D10" s="447"/>
      <c r="E10" s="161" t="s">
        <v>357</v>
      </c>
      <c r="F10" s="161" t="s">
        <v>358</v>
      </c>
      <c r="G10" s="161" t="s">
        <v>359</v>
      </c>
      <c r="H10" s="161" t="s">
        <v>360</v>
      </c>
      <c r="I10" s="447"/>
      <c r="J10" s="447"/>
    </row>
    <row r="11" spans="1:10" ht="12.75">
      <c r="A11" s="162">
        <v>1</v>
      </c>
      <c r="B11" s="163">
        <v>2</v>
      </c>
      <c r="C11" s="163">
        <v>3</v>
      </c>
      <c r="D11" s="163">
        <v>4</v>
      </c>
      <c r="E11" s="163">
        <v>5</v>
      </c>
      <c r="F11" s="163">
        <v>6</v>
      </c>
      <c r="G11" s="163">
        <v>7</v>
      </c>
      <c r="H11" s="162">
        <v>8</v>
      </c>
      <c r="I11" s="163">
        <v>9</v>
      </c>
      <c r="J11" s="163">
        <v>10</v>
      </c>
    </row>
    <row r="12" spans="1:10" ht="24">
      <c r="A12" s="160" t="s">
        <v>391</v>
      </c>
      <c r="B12" s="164" t="s">
        <v>361</v>
      </c>
      <c r="C12" s="165"/>
      <c r="D12" s="166">
        <v>194.66</v>
      </c>
      <c r="E12" s="165"/>
      <c r="F12" s="165"/>
      <c r="G12" s="165"/>
      <c r="H12" s="165"/>
      <c r="I12" s="165"/>
      <c r="J12" s="166">
        <v>194.66</v>
      </c>
    </row>
    <row r="13" spans="1:10" ht="24">
      <c r="A13" s="161" t="s">
        <v>394</v>
      </c>
      <c r="B13" s="167" t="s">
        <v>382</v>
      </c>
      <c r="C13" s="165"/>
      <c r="D13" s="166">
        <v>21381.89</v>
      </c>
      <c r="E13" s="165"/>
      <c r="F13" s="165"/>
      <c r="G13" s="165"/>
      <c r="H13" s="165"/>
      <c r="I13" s="165"/>
      <c r="J13" s="166">
        <v>21381.89</v>
      </c>
    </row>
    <row r="14" spans="1:10" ht="12.75">
      <c r="A14" s="161" t="s">
        <v>264</v>
      </c>
      <c r="B14" s="168" t="s">
        <v>362</v>
      </c>
      <c r="C14" s="165"/>
      <c r="D14" s="166">
        <v>15165.73</v>
      </c>
      <c r="E14" s="165"/>
      <c r="F14" s="165"/>
      <c r="G14" s="165"/>
      <c r="H14" s="165"/>
      <c r="I14" s="165"/>
      <c r="J14" s="166">
        <v>15165.73</v>
      </c>
    </row>
    <row r="15" spans="1:10" ht="24">
      <c r="A15" s="161" t="s">
        <v>265</v>
      </c>
      <c r="B15" s="168" t="s">
        <v>363</v>
      </c>
      <c r="C15" s="165"/>
      <c r="D15" s="166">
        <v>6216.16</v>
      </c>
      <c r="E15" s="165"/>
      <c r="F15" s="165"/>
      <c r="G15" s="165"/>
      <c r="H15" s="165"/>
      <c r="I15" s="165"/>
      <c r="J15" s="166">
        <v>6216.16</v>
      </c>
    </row>
    <row r="16" spans="1:10" ht="24">
      <c r="A16" s="161" t="s">
        <v>397</v>
      </c>
      <c r="B16" s="167" t="s">
        <v>364</v>
      </c>
      <c r="C16" s="165"/>
      <c r="D16" s="166">
        <v>-16234.1</v>
      </c>
      <c r="E16" s="165"/>
      <c r="F16" s="165"/>
      <c r="G16" s="165"/>
      <c r="H16" s="165"/>
      <c r="I16" s="165"/>
      <c r="J16" s="166">
        <v>-16234.1</v>
      </c>
    </row>
    <row r="17" spans="1:10" ht="12.75">
      <c r="A17" s="161" t="s">
        <v>266</v>
      </c>
      <c r="B17" s="168" t="s">
        <v>365</v>
      </c>
      <c r="C17" s="169"/>
      <c r="D17" s="170"/>
      <c r="E17" s="169"/>
      <c r="F17" s="169"/>
      <c r="G17" s="169"/>
      <c r="H17" s="169"/>
      <c r="I17" s="169"/>
      <c r="J17" s="170"/>
    </row>
    <row r="18" spans="1:10" ht="12.75">
      <c r="A18" s="161" t="s">
        <v>267</v>
      </c>
      <c r="B18" s="168" t="s">
        <v>366</v>
      </c>
      <c r="C18" s="169"/>
      <c r="D18" s="170"/>
      <c r="E18" s="169"/>
      <c r="F18" s="169"/>
      <c r="G18" s="169"/>
      <c r="H18" s="169"/>
      <c r="I18" s="169"/>
      <c r="J18" s="170"/>
    </row>
    <row r="19" spans="1:10" ht="12.75">
      <c r="A19" s="161" t="s">
        <v>345</v>
      </c>
      <c r="B19" s="168" t="s">
        <v>367</v>
      </c>
      <c r="C19" s="169"/>
      <c r="D19" s="170"/>
      <c r="E19" s="169"/>
      <c r="F19" s="169"/>
      <c r="G19" s="169"/>
      <c r="H19" s="169"/>
      <c r="I19" s="169"/>
      <c r="J19" s="170"/>
    </row>
    <row r="20" spans="1:10" ht="12.75">
      <c r="A20" s="161" t="s">
        <v>346</v>
      </c>
      <c r="B20" s="168" t="s">
        <v>368</v>
      </c>
      <c r="C20" s="169"/>
      <c r="D20" s="170"/>
      <c r="E20" s="169"/>
      <c r="F20" s="169"/>
      <c r="G20" s="169"/>
      <c r="H20" s="169"/>
      <c r="I20" s="169"/>
      <c r="J20" s="170"/>
    </row>
    <row r="21" spans="1:10" ht="12.75">
      <c r="A21" s="161" t="s">
        <v>401</v>
      </c>
      <c r="B21" s="167" t="s">
        <v>369</v>
      </c>
      <c r="C21" s="171"/>
      <c r="D21" s="171"/>
      <c r="E21" s="171"/>
      <c r="F21" s="171"/>
      <c r="G21" s="171"/>
      <c r="H21" s="171"/>
      <c r="I21" s="171"/>
      <c r="J21" s="171"/>
    </row>
    <row r="22" spans="1:10" ht="24" customHeight="1">
      <c r="A22" s="160" t="s">
        <v>402</v>
      </c>
      <c r="B22" s="172" t="s">
        <v>370</v>
      </c>
      <c r="C22" s="173"/>
      <c r="D22" s="171"/>
      <c r="E22" s="171"/>
      <c r="F22" s="171"/>
      <c r="G22" s="171"/>
      <c r="H22" s="171"/>
      <c r="I22" s="171"/>
      <c r="J22" s="171"/>
    </row>
    <row r="23" spans="1:10" ht="24">
      <c r="A23" s="161" t="s">
        <v>403</v>
      </c>
      <c r="B23" s="174" t="s">
        <v>371</v>
      </c>
      <c r="C23" s="171"/>
      <c r="D23" s="171">
        <v>5342.45</v>
      </c>
      <c r="E23" s="171"/>
      <c r="F23" s="171"/>
      <c r="G23" s="171"/>
      <c r="H23" s="171"/>
      <c r="I23" s="171"/>
      <c r="J23" s="171">
        <v>5342.45</v>
      </c>
    </row>
    <row r="24" spans="1:10" ht="36">
      <c r="A24" s="161" t="s">
        <v>406</v>
      </c>
      <c r="B24" s="174" t="s">
        <v>372</v>
      </c>
      <c r="C24" s="171"/>
      <c r="D24" s="171"/>
      <c r="E24" s="171"/>
      <c r="F24" s="171"/>
      <c r="G24" s="171"/>
      <c r="H24" s="171"/>
      <c r="I24" s="171"/>
      <c r="J24" s="171"/>
    </row>
    <row r="25" spans="1:10" ht="24">
      <c r="A25" s="161" t="s">
        <v>409</v>
      </c>
      <c r="B25" s="175" t="s">
        <v>383</v>
      </c>
      <c r="C25" s="171"/>
      <c r="D25" s="171"/>
      <c r="E25" s="171"/>
      <c r="F25" s="171"/>
      <c r="G25" s="171"/>
      <c r="H25" s="171"/>
      <c r="I25" s="171"/>
      <c r="J25" s="171"/>
    </row>
    <row r="26" spans="1:10" ht="24">
      <c r="A26" s="161" t="s">
        <v>411</v>
      </c>
      <c r="B26" s="175" t="s">
        <v>384</v>
      </c>
      <c r="C26" s="171"/>
      <c r="D26" s="171"/>
      <c r="E26" s="171"/>
      <c r="F26" s="171"/>
      <c r="G26" s="171"/>
      <c r="H26" s="171"/>
      <c r="I26" s="171"/>
      <c r="J26" s="171"/>
    </row>
    <row r="27" spans="1:10" ht="48">
      <c r="A27" s="161" t="s">
        <v>413</v>
      </c>
      <c r="B27" s="175" t="s">
        <v>373</v>
      </c>
      <c r="C27" s="171"/>
      <c r="D27" s="171"/>
      <c r="E27" s="171"/>
      <c r="F27" s="171"/>
      <c r="G27" s="171"/>
      <c r="H27" s="171"/>
      <c r="I27" s="171"/>
      <c r="J27" s="171"/>
    </row>
    <row r="28" spans="1:10" ht="12.75">
      <c r="A28" s="161" t="s">
        <v>374</v>
      </c>
      <c r="B28" s="176" t="s">
        <v>365</v>
      </c>
      <c r="C28" s="171"/>
      <c r="D28" s="171"/>
      <c r="E28" s="171"/>
      <c r="F28" s="171"/>
      <c r="G28" s="171"/>
      <c r="H28" s="171"/>
      <c r="I28" s="171"/>
      <c r="J28" s="171"/>
    </row>
    <row r="29" spans="1:10" ht="12.75">
      <c r="A29" s="161" t="s">
        <v>375</v>
      </c>
      <c r="B29" s="176" t="s">
        <v>366</v>
      </c>
      <c r="C29" s="171"/>
      <c r="D29" s="171"/>
      <c r="E29" s="171"/>
      <c r="F29" s="171"/>
      <c r="G29" s="171"/>
      <c r="H29" s="171"/>
      <c r="I29" s="171"/>
      <c r="J29" s="171"/>
    </row>
    <row r="30" spans="1:10" ht="12.75">
      <c r="A30" s="161" t="s">
        <v>376</v>
      </c>
      <c r="B30" s="176" t="s">
        <v>367</v>
      </c>
      <c r="C30" s="171"/>
      <c r="D30" s="171"/>
      <c r="E30" s="171"/>
      <c r="F30" s="171"/>
      <c r="G30" s="171"/>
      <c r="H30" s="171"/>
      <c r="I30" s="171"/>
      <c r="J30" s="171"/>
    </row>
    <row r="31" spans="1:10" ht="12.75">
      <c r="A31" s="161" t="s">
        <v>377</v>
      </c>
      <c r="B31" s="176" t="s">
        <v>368</v>
      </c>
      <c r="C31" s="171"/>
      <c r="D31" s="171"/>
      <c r="E31" s="171"/>
      <c r="F31" s="171"/>
      <c r="G31" s="171"/>
      <c r="H31" s="171"/>
      <c r="I31" s="171"/>
      <c r="J31" s="171"/>
    </row>
    <row r="32" spans="1:10" ht="12.75">
      <c r="A32" s="161" t="s">
        <v>416</v>
      </c>
      <c r="B32" s="175" t="s">
        <v>378</v>
      </c>
      <c r="C32" s="171"/>
      <c r="D32" s="171"/>
      <c r="E32" s="171"/>
      <c r="F32" s="171"/>
      <c r="G32" s="171"/>
      <c r="H32" s="171"/>
      <c r="I32" s="171"/>
      <c r="J32" s="171"/>
    </row>
    <row r="33" spans="1:10" ht="27.75" customHeight="1">
      <c r="A33" s="160" t="s">
        <v>417</v>
      </c>
      <c r="B33" s="177" t="s">
        <v>385</v>
      </c>
      <c r="C33" s="171"/>
      <c r="D33" s="171"/>
      <c r="E33" s="171"/>
      <c r="F33" s="171"/>
      <c r="G33" s="171"/>
      <c r="H33" s="171"/>
      <c r="I33" s="171"/>
      <c r="J33" s="171"/>
    </row>
    <row r="34" spans="1:10" ht="24">
      <c r="A34" s="160" t="s">
        <v>418</v>
      </c>
      <c r="B34" s="177" t="s">
        <v>386</v>
      </c>
      <c r="C34" s="171"/>
      <c r="D34" s="171">
        <v>5342.45</v>
      </c>
      <c r="E34" s="171"/>
      <c r="F34" s="171"/>
      <c r="G34" s="171"/>
      <c r="H34" s="171"/>
      <c r="I34" s="171"/>
      <c r="J34" s="171">
        <v>5342.45</v>
      </c>
    </row>
    <row r="35" spans="1:10" ht="24">
      <c r="A35" s="160" t="s">
        <v>420</v>
      </c>
      <c r="B35" s="177" t="s">
        <v>379</v>
      </c>
      <c r="C35" s="171"/>
      <c r="D35" s="171">
        <v>194.66</v>
      </c>
      <c r="E35" s="171"/>
      <c r="F35" s="171"/>
      <c r="G35" s="171"/>
      <c r="H35" s="171"/>
      <c r="I35" s="171"/>
      <c r="J35" s="171">
        <v>194.66</v>
      </c>
    </row>
    <row r="36" spans="1:10" ht="15" customHeight="1">
      <c r="A36" s="178"/>
      <c r="B36" s="178"/>
      <c r="C36" s="156"/>
      <c r="D36" s="156"/>
      <c r="E36" s="179" t="s">
        <v>380</v>
      </c>
      <c r="F36" s="156"/>
      <c r="G36" s="156"/>
      <c r="H36" s="156"/>
      <c r="I36" s="156"/>
      <c r="J36" s="156"/>
    </row>
    <row r="37" spans="1:10" ht="12.75" customHeight="1">
      <c r="A37" s="448" t="s">
        <v>381</v>
      </c>
      <c r="B37" s="448"/>
      <c r="C37" s="448"/>
      <c r="D37" s="448"/>
      <c r="E37" s="448"/>
      <c r="F37" s="448"/>
      <c r="G37" s="448"/>
      <c r="H37" s="156"/>
      <c r="I37" s="156"/>
      <c r="J37" s="156"/>
    </row>
    <row r="38" spans="1:10" ht="12.75">
      <c r="A38" s="156"/>
      <c r="B38" s="156"/>
      <c r="C38" s="156"/>
      <c r="D38" s="156"/>
      <c r="E38" s="156"/>
      <c r="F38" s="156"/>
      <c r="G38" s="156"/>
      <c r="H38" s="156"/>
      <c r="I38" s="156"/>
      <c r="J38" s="156"/>
    </row>
  </sheetData>
  <sheetProtection/>
  <mergeCells count="11">
    <mergeCell ref="A5:J5"/>
    <mergeCell ref="A9:A10"/>
    <mergeCell ref="B9:B10"/>
    <mergeCell ref="C9:C10"/>
    <mergeCell ref="D9:D10"/>
    <mergeCell ref="E9:F9"/>
    <mergeCell ref="G9:H9"/>
    <mergeCell ref="I9:I10"/>
    <mergeCell ref="J9:J10"/>
    <mergeCell ref="A37:G37"/>
    <mergeCell ref="A7:J7"/>
  </mergeCells>
  <printOptions/>
  <pageMargins left="0.7480314960629921" right="0.7480314960629921" top="0.3937007874015748" bottom="0.3937007874015748" header="0.5118110236220472" footer="0.5118110236220472"/>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dimension ref="A1:R68"/>
  <sheetViews>
    <sheetView showGridLines="0" view="pageBreakPreview" zoomScaleSheetLayoutView="100" zoomScalePageLayoutView="0" workbookViewId="0" topLeftCell="B1">
      <pane ySplit="11" topLeftCell="A12" activePane="bottomLeft" state="frozen"/>
      <selection pane="topLeft" activeCell="A1" sqref="A1"/>
      <selection pane="bottomLeft" activeCell="P52" sqref="P52"/>
    </sheetView>
  </sheetViews>
  <sheetFormatPr defaultColWidth="9.140625" defaultRowHeight="12.75"/>
  <cols>
    <col min="1" max="1" width="5.8515625" style="145" customWidth="1"/>
    <col min="2" max="2" width="0.2890625" style="76" customWidth="1"/>
    <col min="3" max="3" width="1.57421875" style="76" customWidth="1"/>
    <col min="4" max="4" width="23.421875" style="76" customWidth="1"/>
    <col min="5" max="9" width="8.28125" style="76" customWidth="1"/>
    <col min="10" max="10" width="9.421875" style="76" bestFit="1" customWidth="1"/>
    <col min="11" max="11" width="9.421875" style="76" customWidth="1"/>
    <col min="12" max="12" width="8.28125" style="76" customWidth="1"/>
    <col min="13" max="13" width="11.140625" style="76" customWidth="1"/>
    <col min="14" max="14" width="8.28125" style="76" customWidth="1"/>
    <col min="15" max="15" width="10.8515625" style="76" customWidth="1"/>
    <col min="16" max="16" width="8.28125" style="76" customWidth="1"/>
    <col min="17" max="17" width="6.8515625" style="76" customWidth="1"/>
    <col min="18" max="18" width="12.28125" style="76" customWidth="1"/>
    <col min="19" max="16384" width="9.140625" style="76" customWidth="1"/>
  </cols>
  <sheetData>
    <row r="1" ht="12.75">
      <c r="N1" s="137"/>
    </row>
    <row r="2" spans="1:18" ht="12.75">
      <c r="A2" s="72"/>
      <c r="B2" s="138"/>
      <c r="C2" s="138"/>
      <c r="D2" s="138"/>
      <c r="E2" s="138"/>
      <c r="F2" s="138"/>
      <c r="G2" s="138"/>
      <c r="H2" s="138"/>
      <c r="I2" s="138"/>
      <c r="J2" s="138"/>
      <c r="K2" s="138"/>
      <c r="L2" s="138"/>
      <c r="N2" s="139" t="s">
        <v>287</v>
      </c>
      <c r="O2" s="146"/>
      <c r="P2" s="146"/>
      <c r="Q2" s="146"/>
      <c r="R2" s="146"/>
    </row>
    <row r="3" spans="1:17" ht="14.25" customHeight="1">
      <c r="A3" s="72"/>
      <c r="B3" s="138"/>
      <c r="C3" s="138"/>
      <c r="D3" s="138"/>
      <c r="E3" s="138"/>
      <c r="F3" s="138"/>
      <c r="G3" s="138"/>
      <c r="H3" s="138"/>
      <c r="I3" s="138"/>
      <c r="J3" s="138"/>
      <c r="K3" s="138"/>
      <c r="L3" s="138"/>
      <c r="M3" s="72"/>
      <c r="N3" s="72" t="s">
        <v>392</v>
      </c>
      <c r="O3" s="72"/>
      <c r="P3" s="72"/>
      <c r="Q3" s="72"/>
    </row>
    <row r="4" spans="1:18" ht="4.5" customHeight="1">
      <c r="A4" s="72"/>
      <c r="B4" s="138"/>
      <c r="C4" s="138"/>
      <c r="D4" s="138"/>
      <c r="E4" s="138"/>
      <c r="F4" s="138"/>
      <c r="G4" s="138"/>
      <c r="H4" s="138"/>
      <c r="I4" s="138"/>
      <c r="J4" s="138"/>
      <c r="K4" s="138"/>
      <c r="L4" s="138"/>
      <c r="M4" s="72"/>
      <c r="N4" s="72"/>
      <c r="O4" s="72"/>
      <c r="P4" s="72"/>
      <c r="Q4" s="72"/>
      <c r="R4" s="72"/>
    </row>
    <row r="5" spans="1:18" ht="31.5" customHeight="1">
      <c r="A5" s="437" t="s">
        <v>288</v>
      </c>
      <c r="B5" s="437"/>
      <c r="C5" s="437"/>
      <c r="D5" s="437"/>
      <c r="E5" s="437"/>
      <c r="F5" s="437"/>
      <c r="G5" s="437"/>
      <c r="H5" s="437"/>
      <c r="I5" s="437"/>
      <c r="J5" s="437"/>
      <c r="K5" s="437"/>
      <c r="L5" s="437"/>
      <c r="M5" s="437"/>
      <c r="N5" s="437"/>
      <c r="O5" s="437"/>
      <c r="P5" s="437"/>
      <c r="Q5" s="437"/>
      <c r="R5" s="437"/>
    </row>
    <row r="6" spans="1:18" ht="3" customHeight="1">
      <c r="A6" s="72"/>
      <c r="B6" s="138"/>
      <c r="C6" s="138"/>
      <c r="D6" s="138"/>
      <c r="E6" s="138"/>
      <c r="F6" s="138"/>
      <c r="G6" s="138"/>
      <c r="H6" s="138"/>
      <c r="I6" s="138"/>
      <c r="J6" s="138"/>
      <c r="K6" s="138"/>
      <c r="L6" s="138"/>
      <c r="M6" s="138"/>
      <c r="N6" s="138"/>
      <c r="O6" s="138"/>
      <c r="P6" s="138"/>
      <c r="Q6" s="138"/>
      <c r="R6" s="138"/>
    </row>
    <row r="7" spans="1:18" ht="22.5" customHeight="1">
      <c r="A7" s="437" t="s">
        <v>289</v>
      </c>
      <c r="B7" s="437"/>
      <c r="C7" s="437"/>
      <c r="D7" s="437"/>
      <c r="E7" s="437"/>
      <c r="F7" s="437"/>
      <c r="G7" s="437"/>
      <c r="H7" s="437"/>
      <c r="I7" s="437"/>
      <c r="J7" s="437"/>
      <c r="K7" s="437"/>
      <c r="L7" s="437"/>
      <c r="M7" s="437"/>
      <c r="N7" s="437"/>
      <c r="O7" s="437"/>
      <c r="P7" s="437"/>
      <c r="Q7" s="437"/>
      <c r="R7" s="437"/>
    </row>
    <row r="8" spans="1:18" ht="4.5" customHeight="1">
      <c r="A8" s="72"/>
      <c r="B8" s="138"/>
      <c r="C8" s="138"/>
      <c r="D8" s="138"/>
      <c r="E8" s="138"/>
      <c r="F8" s="138"/>
      <c r="G8" s="138"/>
      <c r="H8" s="138"/>
      <c r="I8" s="138"/>
      <c r="J8" s="138"/>
      <c r="K8" s="138"/>
      <c r="L8" s="138"/>
      <c r="M8" s="138"/>
      <c r="N8" s="138"/>
      <c r="O8" s="138"/>
      <c r="P8" s="138"/>
      <c r="Q8" s="138"/>
      <c r="R8" s="138"/>
    </row>
    <row r="9" spans="1:18" ht="27" customHeight="1">
      <c r="A9" s="433" t="s">
        <v>290</v>
      </c>
      <c r="B9" s="457" t="s">
        <v>557</v>
      </c>
      <c r="C9" s="457"/>
      <c r="D9" s="457"/>
      <c r="E9" s="433" t="s">
        <v>647</v>
      </c>
      <c r="F9" s="433" t="s">
        <v>648</v>
      </c>
      <c r="G9" s="433"/>
      <c r="H9" s="433" t="s">
        <v>291</v>
      </c>
      <c r="I9" s="433" t="s">
        <v>292</v>
      </c>
      <c r="J9" s="433" t="s">
        <v>651</v>
      </c>
      <c r="K9" s="433" t="s">
        <v>293</v>
      </c>
      <c r="L9" s="433" t="s">
        <v>294</v>
      </c>
      <c r="M9" s="433" t="s">
        <v>654</v>
      </c>
      <c r="N9" s="433" t="s">
        <v>295</v>
      </c>
      <c r="O9" s="433"/>
      <c r="P9" s="433" t="s">
        <v>296</v>
      </c>
      <c r="Q9" s="433" t="s">
        <v>297</v>
      </c>
      <c r="R9" s="433" t="s">
        <v>247</v>
      </c>
    </row>
    <row r="10" spans="1:18" ht="51">
      <c r="A10" s="433"/>
      <c r="B10" s="457"/>
      <c r="C10" s="457"/>
      <c r="D10" s="457"/>
      <c r="E10" s="433"/>
      <c r="F10" s="141" t="s">
        <v>298</v>
      </c>
      <c r="G10" s="141" t="s">
        <v>299</v>
      </c>
      <c r="H10" s="433"/>
      <c r="I10" s="433"/>
      <c r="J10" s="433"/>
      <c r="K10" s="433"/>
      <c r="L10" s="433"/>
      <c r="M10" s="433"/>
      <c r="N10" s="141" t="s">
        <v>300</v>
      </c>
      <c r="O10" s="141" t="s">
        <v>295</v>
      </c>
      <c r="P10" s="433"/>
      <c r="Q10" s="433"/>
      <c r="R10" s="433"/>
    </row>
    <row r="11" spans="1:18" ht="12.75">
      <c r="A11" s="180">
        <v>1</v>
      </c>
      <c r="B11" s="458">
        <v>2</v>
      </c>
      <c r="C11" s="458"/>
      <c r="D11" s="458"/>
      <c r="E11" s="180">
        <v>3</v>
      </c>
      <c r="F11" s="180">
        <v>4</v>
      </c>
      <c r="G11" s="180">
        <v>5</v>
      </c>
      <c r="H11" s="180">
        <v>6</v>
      </c>
      <c r="I11" s="180">
        <v>7</v>
      </c>
      <c r="J11" s="180">
        <v>8</v>
      </c>
      <c r="K11" s="180">
        <v>9</v>
      </c>
      <c r="L11" s="180">
        <v>10</v>
      </c>
      <c r="M11" s="180">
        <v>11</v>
      </c>
      <c r="N11" s="180">
        <v>12</v>
      </c>
      <c r="O11" s="180">
        <v>13</v>
      </c>
      <c r="P11" s="180">
        <v>14</v>
      </c>
      <c r="Q11" s="180">
        <v>15</v>
      </c>
      <c r="R11" s="180">
        <v>16</v>
      </c>
    </row>
    <row r="12" spans="1:18" ht="39.75" customHeight="1">
      <c r="A12" s="212" t="s">
        <v>391</v>
      </c>
      <c r="B12" s="456" t="s">
        <v>301</v>
      </c>
      <c r="C12" s="467"/>
      <c r="D12" s="468"/>
      <c r="E12" s="141"/>
      <c r="F12" s="141"/>
      <c r="G12" s="141"/>
      <c r="H12" s="141"/>
      <c r="I12" s="141"/>
      <c r="J12" s="141">
        <v>2820</v>
      </c>
      <c r="K12" s="141"/>
      <c r="L12" s="141"/>
      <c r="M12" s="141">
        <v>217239.17</v>
      </c>
      <c r="N12" s="141"/>
      <c r="O12" s="141">
        <v>889379.18</v>
      </c>
      <c r="P12" s="141"/>
      <c r="Q12" s="141"/>
      <c r="R12" s="141">
        <f>SUM(J12:Q12)</f>
        <v>1109438.35</v>
      </c>
    </row>
    <row r="13" spans="1:18" ht="25.5" customHeight="1">
      <c r="A13" s="104" t="s">
        <v>394</v>
      </c>
      <c r="B13" s="213"/>
      <c r="C13" s="369" t="s">
        <v>302</v>
      </c>
      <c r="D13" s="395"/>
      <c r="E13" s="209"/>
      <c r="F13" s="142"/>
      <c r="G13" s="142"/>
      <c r="H13" s="142"/>
      <c r="I13" s="142"/>
      <c r="J13" s="142"/>
      <c r="K13" s="142"/>
      <c r="L13" s="142"/>
      <c r="M13" s="142"/>
      <c r="N13" s="142"/>
      <c r="O13" s="142">
        <v>66723.51</v>
      </c>
      <c r="P13" s="142"/>
      <c r="Q13" s="142"/>
      <c r="R13" s="141">
        <f aca="true" t="shared" si="0" ref="R13:R51">SUM(J13:Q13)</f>
        <v>66723.51</v>
      </c>
    </row>
    <row r="14" spans="1:18" ht="25.5">
      <c r="A14" s="214" t="s">
        <v>264</v>
      </c>
      <c r="B14" s="215" t="s">
        <v>303</v>
      </c>
      <c r="C14" s="216"/>
      <c r="D14" s="58" t="s">
        <v>304</v>
      </c>
      <c r="E14" s="209"/>
      <c r="F14" s="142"/>
      <c r="G14" s="142"/>
      <c r="H14" s="142"/>
      <c r="I14" s="142"/>
      <c r="J14" s="142"/>
      <c r="K14" s="142"/>
      <c r="L14" s="142"/>
      <c r="M14" s="142"/>
      <c r="N14" s="142"/>
      <c r="O14" s="142">
        <v>43850</v>
      </c>
      <c r="P14" s="142"/>
      <c r="Q14" s="142"/>
      <c r="R14" s="141">
        <f t="shared" si="0"/>
        <v>43850</v>
      </c>
    </row>
    <row r="15" spans="1:18" ht="25.5">
      <c r="A15" s="180" t="s">
        <v>265</v>
      </c>
      <c r="B15" s="216"/>
      <c r="C15" s="216"/>
      <c r="D15" s="135" t="s">
        <v>305</v>
      </c>
      <c r="E15" s="142"/>
      <c r="F15" s="142"/>
      <c r="G15" s="142"/>
      <c r="H15" s="142"/>
      <c r="I15" s="142"/>
      <c r="J15" s="142"/>
      <c r="K15" s="142"/>
      <c r="L15" s="142"/>
      <c r="M15" s="142"/>
      <c r="N15" s="142"/>
      <c r="O15" s="142">
        <v>22873.51</v>
      </c>
      <c r="P15" s="141"/>
      <c r="Q15" s="141"/>
      <c r="R15" s="141">
        <f t="shared" si="0"/>
        <v>22873.51</v>
      </c>
    </row>
    <row r="16" spans="1:18" ht="51" customHeight="1">
      <c r="A16" s="104" t="s">
        <v>397</v>
      </c>
      <c r="B16" s="6" t="s">
        <v>306</v>
      </c>
      <c r="C16" s="464"/>
      <c r="D16" s="465"/>
      <c r="E16" s="209"/>
      <c r="F16" s="142"/>
      <c r="G16" s="142"/>
      <c r="H16" s="142"/>
      <c r="I16" s="142"/>
      <c r="J16" s="142"/>
      <c r="K16" s="142"/>
      <c r="L16" s="142"/>
      <c r="M16" s="142"/>
      <c r="N16" s="142"/>
      <c r="O16" s="142"/>
      <c r="P16" s="141"/>
      <c r="Q16" s="141"/>
      <c r="R16" s="141">
        <f t="shared" si="0"/>
        <v>0</v>
      </c>
    </row>
    <row r="17" spans="1:18" ht="12.75">
      <c r="A17" s="144" t="s">
        <v>266</v>
      </c>
      <c r="B17" s="217"/>
      <c r="C17" s="216"/>
      <c r="D17" s="58" t="s">
        <v>307</v>
      </c>
      <c r="E17" s="142"/>
      <c r="F17" s="142"/>
      <c r="G17" s="142"/>
      <c r="H17" s="142"/>
      <c r="I17" s="142"/>
      <c r="J17" s="142"/>
      <c r="K17" s="142"/>
      <c r="L17" s="142"/>
      <c r="M17" s="142"/>
      <c r="N17" s="142"/>
      <c r="O17" s="142"/>
      <c r="P17" s="141"/>
      <c r="Q17" s="141"/>
      <c r="R17" s="141">
        <f t="shared" si="0"/>
        <v>0</v>
      </c>
    </row>
    <row r="18" spans="1:18" ht="12.75">
      <c r="A18" s="104" t="s">
        <v>267</v>
      </c>
      <c r="B18" s="217"/>
      <c r="C18" s="216"/>
      <c r="D18" s="58" t="s">
        <v>308</v>
      </c>
      <c r="E18" s="209"/>
      <c r="F18" s="142"/>
      <c r="G18" s="142"/>
      <c r="H18" s="142"/>
      <c r="I18" s="142"/>
      <c r="J18" s="142"/>
      <c r="K18" s="142"/>
      <c r="L18" s="142"/>
      <c r="M18" s="142"/>
      <c r="N18" s="142"/>
      <c r="O18" s="142"/>
      <c r="P18" s="141"/>
      <c r="Q18" s="141"/>
      <c r="R18" s="141">
        <f t="shared" si="0"/>
        <v>0</v>
      </c>
    </row>
    <row r="19" spans="1:18" ht="12.75">
      <c r="A19" s="104" t="s">
        <v>345</v>
      </c>
      <c r="B19" s="217"/>
      <c r="C19" s="216"/>
      <c r="D19" s="58" t="s">
        <v>309</v>
      </c>
      <c r="E19" s="209"/>
      <c r="F19" s="142"/>
      <c r="G19" s="142"/>
      <c r="H19" s="142"/>
      <c r="I19" s="142"/>
      <c r="J19" s="142"/>
      <c r="K19" s="142"/>
      <c r="L19" s="142"/>
      <c r="M19" s="142"/>
      <c r="N19" s="142"/>
      <c r="O19" s="142">
        <v>-6574.68</v>
      </c>
      <c r="P19" s="141"/>
      <c r="Q19" s="141"/>
      <c r="R19" s="141">
        <f t="shared" si="0"/>
        <v>-6574.68</v>
      </c>
    </row>
    <row r="20" spans="1:18" ht="15" customHeight="1">
      <c r="A20" s="104" t="s">
        <v>401</v>
      </c>
      <c r="B20" s="213"/>
      <c r="C20" s="369" t="s">
        <v>369</v>
      </c>
      <c r="D20" s="395"/>
      <c r="E20" s="209"/>
      <c r="F20" s="142"/>
      <c r="G20" s="142"/>
      <c r="H20" s="142"/>
      <c r="I20" s="142"/>
      <c r="J20" s="142"/>
      <c r="K20" s="142"/>
      <c r="L20" s="142"/>
      <c r="M20" s="142">
        <v>49210.95</v>
      </c>
      <c r="N20" s="142"/>
      <c r="O20" s="142">
        <v>933.5</v>
      </c>
      <c r="P20" s="141"/>
      <c r="Q20" s="141"/>
      <c r="R20" s="141">
        <f t="shared" si="0"/>
        <v>50144.45</v>
      </c>
    </row>
    <row r="21" spans="1:18" ht="54.75" customHeight="1">
      <c r="A21" s="212" t="s">
        <v>402</v>
      </c>
      <c r="B21" s="459" t="s">
        <v>310</v>
      </c>
      <c r="C21" s="459"/>
      <c r="D21" s="459"/>
      <c r="E21" s="141"/>
      <c r="F21" s="141"/>
      <c r="G21" s="141"/>
      <c r="H21" s="141"/>
      <c r="I21" s="141"/>
      <c r="J21" s="141">
        <v>2820</v>
      </c>
      <c r="K21" s="141"/>
      <c r="L21" s="141"/>
      <c r="M21" s="141">
        <v>266450.12</v>
      </c>
      <c r="N21" s="141"/>
      <c r="O21" s="141">
        <v>950461.51</v>
      </c>
      <c r="P21" s="141"/>
      <c r="Q21" s="141"/>
      <c r="R21" s="141">
        <f t="shared" si="0"/>
        <v>1219731.63</v>
      </c>
    </row>
    <row r="22" spans="1:18" ht="39.75" customHeight="1">
      <c r="A22" s="212" t="s">
        <v>403</v>
      </c>
      <c r="B22" s="434" t="s">
        <v>311</v>
      </c>
      <c r="C22" s="460"/>
      <c r="D22" s="461"/>
      <c r="E22" s="141" t="s">
        <v>261</v>
      </c>
      <c r="F22" s="141"/>
      <c r="G22" s="141"/>
      <c r="H22" s="141"/>
      <c r="I22" s="141"/>
      <c r="J22" s="141">
        <v>2820</v>
      </c>
      <c r="K22" s="141"/>
      <c r="L22" s="141"/>
      <c r="M22" s="141">
        <v>-108511.01</v>
      </c>
      <c r="N22" s="45" t="s">
        <v>261</v>
      </c>
      <c r="O22" s="141">
        <v>-76564.91</v>
      </c>
      <c r="P22" s="141" t="s">
        <v>261</v>
      </c>
      <c r="Q22" s="141" t="s">
        <v>261</v>
      </c>
      <c r="R22" s="141">
        <f t="shared" si="0"/>
        <v>-182255.91999999998</v>
      </c>
    </row>
    <row r="23" spans="1:18" ht="39.75" customHeight="1">
      <c r="A23" s="144" t="s">
        <v>406</v>
      </c>
      <c r="B23" s="217"/>
      <c r="C23" s="369" t="s">
        <v>312</v>
      </c>
      <c r="D23" s="395"/>
      <c r="E23" s="142" t="s">
        <v>261</v>
      </c>
      <c r="F23" s="142"/>
      <c r="G23" s="142"/>
      <c r="H23" s="142"/>
      <c r="I23" s="142"/>
      <c r="J23" s="142"/>
      <c r="K23" s="142"/>
      <c r="L23" s="142"/>
      <c r="M23" s="142"/>
      <c r="N23" s="45" t="s">
        <v>261</v>
      </c>
      <c r="O23" s="142"/>
      <c r="P23" s="142" t="s">
        <v>261</v>
      </c>
      <c r="Q23" s="142" t="s">
        <v>261</v>
      </c>
      <c r="R23" s="141">
        <f t="shared" si="0"/>
        <v>0</v>
      </c>
    </row>
    <row r="24" spans="1:18" ht="38.25" customHeight="1">
      <c r="A24" s="144" t="s">
        <v>409</v>
      </c>
      <c r="B24" s="217"/>
      <c r="C24" s="369" t="s">
        <v>313</v>
      </c>
      <c r="D24" s="395"/>
      <c r="E24" s="142" t="s">
        <v>261</v>
      </c>
      <c r="F24" s="142"/>
      <c r="G24" s="142"/>
      <c r="H24" s="142"/>
      <c r="I24" s="142"/>
      <c r="J24" s="142"/>
      <c r="K24" s="142"/>
      <c r="L24" s="142"/>
      <c r="M24" s="142">
        <v>-53281.81</v>
      </c>
      <c r="N24" s="45" t="s">
        <v>261</v>
      </c>
      <c r="O24" s="142"/>
      <c r="P24" s="142" t="s">
        <v>261</v>
      </c>
      <c r="Q24" s="142" t="s">
        <v>261</v>
      </c>
      <c r="R24" s="141">
        <f t="shared" si="0"/>
        <v>-53281.81</v>
      </c>
    </row>
    <row r="25" spans="1:18" ht="51" customHeight="1">
      <c r="A25" s="144" t="s">
        <v>411</v>
      </c>
      <c r="B25" s="217"/>
      <c r="C25" s="369" t="s">
        <v>314</v>
      </c>
      <c r="D25" s="395"/>
      <c r="E25" s="142" t="s">
        <v>261</v>
      </c>
      <c r="F25" s="142"/>
      <c r="G25" s="142"/>
      <c r="H25" s="142"/>
      <c r="I25" s="142"/>
      <c r="J25" s="142"/>
      <c r="K25" s="142"/>
      <c r="L25" s="142"/>
      <c r="M25" s="142"/>
      <c r="N25" s="45" t="s">
        <v>261</v>
      </c>
      <c r="O25" s="142"/>
      <c r="P25" s="142" t="s">
        <v>261</v>
      </c>
      <c r="Q25" s="142" t="s">
        <v>261</v>
      </c>
      <c r="R25" s="141">
        <f t="shared" si="0"/>
        <v>0</v>
      </c>
    </row>
    <row r="26" spans="1:18" ht="12.75">
      <c r="A26" s="218" t="s">
        <v>315</v>
      </c>
      <c r="B26" s="219"/>
      <c r="C26" s="124"/>
      <c r="D26" s="220" t="s">
        <v>307</v>
      </c>
      <c r="E26" s="45" t="s">
        <v>261</v>
      </c>
      <c r="F26" s="142"/>
      <c r="G26" s="142"/>
      <c r="H26" s="142"/>
      <c r="I26" s="142"/>
      <c r="J26" s="142"/>
      <c r="K26" s="142"/>
      <c r="L26" s="142"/>
      <c r="M26" s="142"/>
      <c r="N26" s="45" t="s">
        <v>261</v>
      </c>
      <c r="O26" s="45"/>
      <c r="P26" s="45" t="s">
        <v>261</v>
      </c>
      <c r="Q26" s="45" t="s">
        <v>261</v>
      </c>
      <c r="R26" s="141">
        <f t="shared" si="0"/>
        <v>0</v>
      </c>
    </row>
    <row r="27" spans="1:18" ht="12.75">
      <c r="A27" s="218" t="s">
        <v>316</v>
      </c>
      <c r="B27" s="219"/>
      <c r="C27" s="124"/>
      <c r="D27" s="220" t="s">
        <v>308</v>
      </c>
      <c r="E27" s="45" t="s">
        <v>261</v>
      </c>
      <c r="F27" s="142"/>
      <c r="G27" s="142"/>
      <c r="H27" s="142"/>
      <c r="I27" s="142"/>
      <c r="J27" s="142"/>
      <c r="K27" s="142"/>
      <c r="L27" s="142"/>
      <c r="M27" s="142"/>
      <c r="N27" s="45" t="s">
        <v>261</v>
      </c>
      <c r="O27" s="45"/>
      <c r="P27" s="45" t="s">
        <v>261</v>
      </c>
      <c r="Q27" s="45" t="s">
        <v>261</v>
      </c>
      <c r="R27" s="141">
        <f t="shared" si="0"/>
        <v>0</v>
      </c>
    </row>
    <row r="28" spans="1:18" ht="12.75">
      <c r="A28" s="218" t="s">
        <v>317</v>
      </c>
      <c r="B28" s="219"/>
      <c r="C28" s="124"/>
      <c r="D28" s="220" t="s">
        <v>309</v>
      </c>
      <c r="E28" s="45" t="s">
        <v>261</v>
      </c>
      <c r="F28" s="142"/>
      <c r="G28" s="142"/>
      <c r="H28" s="142"/>
      <c r="I28" s="142"/>
      <c r="J28" s="142"/>
      <c r="K28" s="142"/>
      <c r="L28" s="142"/>
      <c r="M28" s="142"/>
      <c r="N28" s="45" t="s">
        <v>261</v>
      </c>
      <c r="O28" s="45"/>
      <c r="P28" s="45" t="s">
        <v>261</v>
      </c>
      <c r="Q28" s="45" t="s">
        <v>261</v>
      </c>
      <c r="R28" s="141">
        <f t="shared" si="0"/>
        <v>0</v>
      </c>
    </row>
    <row r="29" spans="1:18" ht="15" customHeight="1">
      <c r="A29" s="144" t="s">
        <v>413</v>
      </c>
      <c r="B29" s="219"/>
      <c r="C29" s="462" t="s">
        <v>369</v>
      </c>
      <c r="D29" s="463"/>
      <c r="E29" s="45" t="s">
        <v>261</v>
      </c>
      <c r="F29" s="142"/>
      <c r="G29" s="142"/>
      <c r="H29" s="142"/>
      <c r="I29" s="142"/>
      <c r="J29" s="142"/>
      <c r="K29" s="142"/>
      <c r="L29" s="142"/>
      <c r="M29" s="142">
        <v>-51045.51</v>
      </c>
      <c r="N29" s="45" t="s">
        <v>261</v>
      </c>
      <c r="O29" s="142"/>
      <c r="P29" s="142" t="s">
        <v>261</v>
      </c>
      <c r="Q29" s="142" t="s">
        <v>261</v>
      </c>
      <c r="R29" s="141">
        <f t="shared" si="0"/>
        <v>-51045.51</v>
      </c>
    </row>
    <row r="30" spans="1:18" ht="54.75" customHeight="1">
      <c r="A30" s="212" t="s">
        <v>416</v>
      </c>
      <c r="B30" s="434" t="s">
        <v>318</v>
      </c>
      <c r="C30" s="460"/>
      <c r="D30" s="461"/>
      <c r="E30" s="141" t="s">
        <v>261</v>
      </c>
      <c r="F30" s="141"/>
      <c r="G30" s="141"/>
      <c r="H30" s="141"/>
      <c r="I30" s="141"/>
      <c r="J30" s="141">
        <v>-2820</v>
      </c>
      <c r="K30" s="141"/>
      <c r="L30" s="141"/>
      <c r="M30" s="141">
        <v>-212838.33</v>
      </c>
      <c r="N30" s="45" t="s">
        <v>261</v>
      </c>
      <c r="O30" s="141">
        <v>-76564.91</v>
      </c>
      <c r="P30" s="141" t="s">
        <v>261</v>
      </c>
      <c r="Q30" s="141" t="s">
        <v>261</v>
      </c>
      <c r="R30" s="141">
        <f t="shared" si="0"/>
        <v>-292223.24</v>
      </c>
    </row>
    <row r="31" spans="1:18" ht="39.75" customHeight="1">
      <c r="A31" s="212" t="s">
        <v>417</v>
      </c>
      <c r="B31" s="469" t="s">
        <v>319</v>
      </c>
      <c r="C31" s="470"/>
      <c r="D31" s="461"/>
      <c r="E31" s="141" t="s">
        <v>261</v>
      </c>
      <c r="F31" s="141"/>
      <c r="G31" s="141"/>
      <c r="H31" s="141"/>
      <c r="I31" s="221"/>
      <c r="J31" s="141"/>
      <c r="K31" s="141"/>
      <c r="L31" s="221"/>
      <c r="M31" s="141"/>
      <c r="N31" s="45" t="s">
        <v>261</v>
      </c>
      <c r="O31" s="141"/>
      <c r="P31" s="141"/>
      <c r="Q31" s="141"/>
      <c r="R31" s="141">
        <f t="shared" si="0"/>
        <v>0</v>
      </c>
    </row>
    <row r="32" spans="1:18" ht="39.75" customHeight="1">
      <c r="A32" s="144" t="s">
        <v>418</v>
      </c>
      <c r="B32" s="217"/>
      <c r="C32" s="369" t="s">
        <v>320</v>
      </c>
      <c r="D32" s="395"/>
      <c r="E32" s="142" t="s">
        <v>261</v>
      </c>
      <c r="F32" s="142"/>
      <c r="G32" s="142"/>
      <c r="H32" s="142"/>
      <c r="I32" s="222"/>
      <c r="J32" s="142"/>
      <c r="K32" s="142"/>
      <c r="L32" s="222"/>
      <c r="M32" s="142"/>
      <c r="N32" s="45" t="s">
        <v>261</v>
      </c>
      <c r="O32" s="142"/>
      <c r="P32" s="142"/>
      <c r="Q32" s="142"/>
      <c r="R32" s="141">
        <f t="shared" si="0"/>
        <v>0</v>
      </c>
    </row>
    <row r="33" spans="1:18" ht="29.25" customHeight="1">
      <c r="A33" s="144" t="s">
        <v>420</v>
      </c>
      <c r="B33" s="217"/>
      <c r="C33" s="369" t="s">
        <v>321</v>
      </c>
      <c r="D33" s="395"/>
      <c r="E33" s="86" t="s">
        <v>261</v>
      </c>
      <c r="F33" s="86"/>
      <c r="G33" s="86"/>
      <c r="H33" s="86"/>
      <c r="I33" s="223"/>
      <c r="J33" s="86"/>
      <c r="K33" s="86"/>
      <c r="L33" s="223"/>
      <c r="M33" s="86"/>
      <c r="N33" s="45" t="s">
        <v>261</v>
      </c>
      <c r="O33" s="86"/>
      <c r="P33" s="86"/>
      <c r="Q33" s="86"/>
      <c r="R33" s="141">
        <f t="shared" si="0"/>
        <v>0</v>
      </c>
    </row>
    <row r="34" spans="1:18" ht="39.75" customHeight="1">
      <c r="A34" s="144" t="s">
        <v>423</v>
      </c>
      <c r="B34" s="217"/>
      <c r="C34" s="369" t="s">
        <v>322</v>
      </c>
      <c r="D34" s="395"/>
      <c r="E34" s="142" t="s">
        <v>261</v>
      </c>
      <c r="F34" s="142"/>
      <c r="G34" s="142"/>
      <c r="H34" s="142"/>
      <c r="I34" s="222"/>
      <c r="J34" s="142"/>
      <c r="K34" s="142"/>
      <c r="L34" s="222"/>
      <c r="M34" s="142"/>
      <c r="N34" s="45" t="s">
        <v>261</v>
      </c>
      <c r="O34" s="142"/>
      <c r="P34" s="142"/>
      <c r="Q34" s="142"/>
      <c r="R34" s="141">
        <f t="shared" si="0"/>
        <v>0</v>
      </c>
    </row>
    <row r="35" spans="1:18" ht="45.75" customHeight="1">
      <c r="A35" s="144" t="s">
        <v>426</v>
      </c>
      <c r="B35" s="217"/>
      <c r="C35" s="369" t="s">
        <v>323</v>
      </c>
      <c r="D35" s="395"/>
      <c r="E35" s="142" t="s">
        <v>261</v>
      </c>
      <c r="F35" s="142"/>
      <c r="G35" s="142"/>
      <c r="H35" s="142"/>
      <c r="I35" s="222"/>
      <c r="J35" s="142"/>
      <c r="K35" s="142"/>
      <c r="L35" s="222"/>
      <c r="M35" s="142"/>
      <c r="N35" s="45" t="s">
        <v>261</v>
      </c>
      <c r="O35" s="142"/>
      <c r="P35" s="142"/>
      <c r="Q35" s="142"/>
      <c r="R35" s="141">
        <f t="shared" si="0"/>
        <v>0</v>
      </c>
    </row>
    <row r="36" spans="1:18" ht="12.75">
      <c r="A36" s="218" t="s">
        <v>324</v>
      </c>
      <c r="B36" s="219"/>
      <c r="C36" s="124"/>
      <c r="D36" s="220" t="s">
        <v>307</v>
      </c>
      <c r="E36" s="45" t="s">
        <v>261</v>
      </c>
      <c r="F36" s="142"/>
      <c r="G36" s="142"/>
      <c r="H36" s="142"/>
      <c r="I36" s="222"/>
      <c r="J36" s="142"/>
      <c r="K36" s="142"/>
      <c r="L36" s="222"/>
      <c r="M36" s="142"/>
      <c r="N36" s="45" t="s">
        <v>261</v>
      </c>
      <c r="O36" s="142"/>
      <c r="P36" s="142"/>
      <c r="Q36" s="142"/>
      <c r="R36" s="141">
        <f t="shared" si="0"/>
        <v>0</v>
      </c>
    </row>
    <row r="37" spans="1:18" ht="12.75">
      <c r="A37" s="218" t="s">
        <v>325</v>
      </c>
      <c r="B37" s="219"/>
      <c r="C37" s="124"/>
      <c r="D37" s="220" t="s">
        <v>308</v>
      </c>
      <c r="E37" s="45" t="s">
        <v>261</v>
      </c>
      <c r="F37" s="142"/>
      <c r="G37" s="142"/>
      <c r="H37" s="142"/>
      <c r="I37" s="222"/>
      <c r="J37" s="142"/>
      <c r="K37" s="142"/>
      <c r="L37" s="222"/>
      <c r="M37" s="142"/>
      <c r="N37" s="45" t="s">
        <v>261</v>
      </c>
      <c r="O37" s="142"/>
      <c r="P37" s="142"/>
      <c r="Q37" s="142"/>
      <c r="R37" s="141">
        <f t="shared" si="0"/>
        <v>0</v>
      </c>
    </row>
    <row r="38" spans="1:18" ht="12.75">
      <c r="A38" s="218" t="s">
        <v>326</v>
      </c>
      <c r="B38" s="219"/>
      <c r="C38" s="124"/>
      <c r="D38" s="220" t="s">
        <v>309</v>
      </c>
      <c r="E38" s="45" t="s">
        <v>261</v>
      </c>
      <c r="F38" s="142"/>
      <c r="G38" s="142"/>
      <c r="H38" s="142"/>
      <c r="I38" s="222"/>
      <c r="J38" s="142"/>
      <c r="K38" s="142"/>
      <c r="L38" s="222"/>
      <c r="M38" s="142"/>
      <c r="N38" s="45" t="s">
        <v>261</v>
      </c>
      <c r="O38" s="142"/>
      <c r="P38" s="142"/>
      <c r="Q38" s="142"/>
      <c r="R38" s="141">
        <f t="shared" si="0"/>
        <v>0</v>
      </c>
    </row>
    <row r="39" spans="1:18" ht="15" customHeight="1">
      <c r="A39" s="144" t="s">
        <v>430</v>
      </c>
      <c r="B39" s="219"/>
      <c r="C39" s="462" t="s">
        <v>369</v>
      </c>
      <c r="D39" s="463"/>
      <c r="E39" s="142" t="s">
        <v>261</v>
      </c>
      <c r="F39" s="142"/>
      <c r="G39" s="142"/>
      <c r="H39" s="142"/>
      <c r="I39" s="222"/>
      <c r="J39" s="222"/>
      <c r="K39" s="222"/>
      <c r="L39" s="222"/>
      <c r="M39" s="142"/>
      <c r="N39" s="45" t="s">
        <v>261</v>
      </c>
      <c r="O39" s="142"/>
      <c r="P39" s="142"/>
      <c r="Q39" s="142"/>
      <c r="R39" s="141">
        <f t="shared" si="0"/>
        <v>0</v>
      </c>
    </row>
    <row r="40" spans="1:18" ht="54.75" customHeight="1">
      <c r="A40" s="212" t="s">
        <v>432</v>
      </c>
      <c r="B40" s="466" t="s">
        <v>0</v>
      </c>
      <c r="C40" s="466"/>
      <c r="D40" s="466"/>
      <c r="E40" s="141" t="s">
        <v>261</v>
      </c>
      <c r="F40" s="141"/>
      <c r="G40" s="141"/>
      <c r="H40" s="141"/>
      <c r="I40" s="141"/>
      <c r="J40" s="141"/>
      <c r="K40" s="141"/>
      <c r="L40" s="141"/>
      <c r="M40" s="141"/>
      <c r="N40" s="41" t="s">
        <v>261</v>
      </c>
      <c r="O40" s="141"/>
      <c r="P40" s="141"/>
      <c r="Q40" s="141"/>
      <c r="R40" s="141">
        <f t="shared" si="0"/>
        <v>0</v>
      </c>
    </row>
    <row r="41" spans="1:18" ht="30.75" customHeight="1">
      <c r="A41" s="212" t="s">
        <v>434</v>
      </c>
      <c r="B41" s="469" t="s">
        <v>327</v>
      </c>
      <c r="C41" s="470"/>
      <c r="D41" s="471"/>
      <c r="E41" s="141"/>
      <c r="F41" s="141" t="s">
        <v>261</v>
      </c>
      <c r="G41" s="141" t="s">
        <v>261</v>
      </c>
      <c r="H41" s="141" t="s">
        <v>261</v>
      </c>
      <c r="I41" s="141"/>
      <c r="J41" s="141" t="s">
        <v>261</v>
      </c>
      <c r="K41" s="141" t="s">
        <v>261</v>
      </c>
      <c r="L41" s="141"/>
      <c r="M41" s="141" t="s">
        <v>261</v>
      </c>
      <c r="N41" s="141"/>
      <c r="O41" s="141" t="s">
        <v>261</v>
      </c>
      <c r="P41" s="141" t="s">
        <v>261</v>
      </c>
      <c r="Q41" s="141" t="s">
        <v>261</v>
      </c>
      <c r="R41" s="141">
        <f t="shared" si="0"/>
        <v>0</v>
      </c>
    </row>
    <row r="42" spans="1:18" ht="45" customHeight="1">
      <c r="A42" s="144" t="s">
        <v>436</v>
      </c>
      <c r="B42" s="472" t="s">
        <v>328</v>
      </c>
      <c r="C42" s="473"/>
      <c r="D42" s="474"/>
      <c r="E42" s="141"/>
      <c r="F42" s="141"/>
      <c r="G42" s="141"/>
      <c r="H42" s="141"/>
      <c r="I42" s="141"/>
      <c r="J42" s="141"/>
      <c r="K42" s="141"/>
      <c r="L42" s="141"/>
      <c r="M42" s="141"/>
      <c r="N42" s="141"/>
      <c r="O42" s="141"/>
      <c r="P42" s="141"/>
      <c r="Q42" s="141"/>
      <c r="R42" s="141">
        <f t="shared" si="0"/>
        <v>0</v>
      </c>
    </row>
    <row r="43" spans="1:18" ht="39.75" customHeight="1">
      <c r="A43" s="144" t="s">
        <v>437</v>
      </c>
      <c r="B43" s="217"/>
      <c r="C43" s="369" t="s">
        <v>329</v>
      </c>
      <c r="D43" s="395"/>
      <c r="E43" s="142"/>
      <c r="F43" s="142" t="s">
        <v>261</v>
      </c>
      <c r="G43" s="142" t="s">
        <v>261</v>
      </c>
      <c r="H43" s="142" t="s">
        <v>261</v>
      </c>
      <c r="I43" s="142"/>
      <c r="J43" s="142" t="s">
        <v>261</v>
      </c>
      <c r="K43" s="142" t="s">
        <v>261</v>
      </c>
      <c r="L43" s="142"/>
      <c r="M43" s="142" t="s">
        <v>261</v>
      </c>
      <c r="N43" s="142"/>
      <c r="O43" s="142" t="s">
        <v>261</v>
      </c>
      <c r="P43" s="142" t="s">
        <v>261</v>
      </c>
      <c r="Q43" s="142" t="s">
        <v>261</v>
      </c>
      <c r="R43" s="141">
        <f t="shared" si="0"/>
        <v>0</v>
      </c>
    </row>
    <row r="44" spans="1:18" ht="45" customHeight="1">
      <c r="A44" s="144" t="s">
        <v>282</v>
      </c>
      <c r="B44" s="215"/>
      <c r="C44" s="369" t="s">
        <v>330</v>
      </c>
      <c r="D44" s="395"/>
      <c r="E44" s="45"/>
      <c r="F44" s="45" t="s">
        <v>261</v>
      </c>
      <c r="G44" s="45" t="s">
        <v>261</v>
      </c>
      <c r="H44" s="45" t="s">
        <v>261</v>
      </c>
      <c r="I44" s="45"/>
      <c r="J44" s="45" t="s">
        <v>261</v>
      </c>
      <c r="K44" s="45" t="s">
        <v>261</v>
      </c>
      <c r="L44" s="45"/>
      <c r="M44" s="45" t="s">
        <v>261</v>
      </c>
      <c r="N44" s="45"/>
      <c r="O44" s="45" t="s">
        <v>261</v>
      </c>
      <c r="P44" s="45" t="s">
        <v>261</v>
      </c>
      <c r="Q44" s="45" t="s">
        <v>261</v>
      </c>
      <c r="R44" s="141">
        <f t="shared" si="0"/>
        <v>0</v>
      </c>
    </row>
    <row r="45" spans="1:18" ht="12.75">
      <c r="A45" s="218" t="s">
        <v>331</v>
      </c>
      <c r="B45" s="224"/>
      <c r="C45" s="124"/>
      <c r="D45" s="220" t="s">
        <v>307</v>
      </c>
      <c r="E45" s="45"/>
      <c r="F45" s="45" t="s">
        <v>261</v>
      </c>
      <c r="G45" s="45" t="s">
        <v>261</v>
      </c>
      <c r="H45" s="45" t="s">
        <v>261</v>
      </c>
      <c r="I45" s="45"/>
      <c r="J45" s="45" t="s">
        <v>261</v>
      </c>
      <c r="K45" s="45" t="s">
        <v>261</v>
      </c>
      <c r="L45" s="45"/>
      <c r="M45" s="45" t="s">
        <v>261</v>
      </c>
      <c r="N45" s="45"/>
      <c r="O45" s="45" t="s">
        <v>261</v>
      </c>
      <c r="P45" s="45" t="s">
        <v>261</v>
      </c>
      <c r="Q45" s="45" t="s">
        <v>261</v>
      </c>
      <c r="R45" s="141">
        <f t="shared" si="0"/>
        <v>0</v>
      </c>
    </row>
    <row r="46" spans="1:18" ht="12.75">
      <c r="A46" s="218" t="s">
        <v>332</v>
      </c>
      <c r="B46" s="224"/>
      <c r="C46" s="124"/>
      <c r="D46" s="220" t="s">
        <v>308</v>
      </c>
      <c r="E46" s="45"/>
      <c r="F46" s="45" t="s">
        <v>261</v>
      </c>
      <c r="G46" s="45" t="s">
        <v>261</v>
      </c>
      <c r="H46" s="45" t="s">
        <v>261</v>
      </c>
      <c r="I46" s="45"/>
      <c r="J46" s="45" t="s">
        <v>261</v>
      </c>
      <c r="K46" s="45" t="s">
        <v>261</v>
      </c>
      <c r="L46" s="45"/>
      <c r="M46" s="45" t="s">
        <v>261</v>
      </c>
      <c r="N46" s="45"/>
      <c r="O46" s="45" t="s">
        <v>261</v>
      </c>
      <c r="P46" s="45" t="s">
        <v>261</v>
      </c>
      <c r="Q46" s="45" t="s">
        <v>261</v>
      </c>
      <c r="R46" s="141">
        <f t="shared" si="0"/>
        <v>0</v>
      </c>
    </row>
    <row r="47" spans="1:18" ht="12.75">
      <c r="A47" s="218" t="s">
        <v>333</v>
      </c>
      <c r="B47" s="224"/>
      <c r="C47" s="124"/>
      <c r="D47" s="220" t="s">
        <v>309</v>
      </c>
      <c r="E47" s="45"/>
      <c r="F47" s="45" t="s">
        <v>261</v>
      </c>
      <c r="G47" s="45" t="s">
        <v>261</v>
      </c>
      <c r="H47" s="45" t="s">
        <v>261</v>
      </c>
      <c r="I47" s="45"/>
      <c r="J47" s="45" t="s">
        <v>261</v>
      </c>
      <c r="K47" s="45" t="s">
        <v>261</v>
      </c>
      <c r="L47" s="45"/>
      <c r="M47" s="45" t="s">
        <v>261</v>
      </c>
      <c r="N47" s="45"/>
      <c r="O47" s="45" t="s">
        <v>261</v>
      </c>
      <c r="P47" s="45" t="s">
        <v>261</v>
      </c>
      <c r="Q47" s="45" t="s">
        <v>261</v>
      </c>
      <c r="R47" s="141">
        <f t="shared" si="0"/>
        <v>0</v>
      </c>
    </row>
    <row r="48" spans="1:18" ht="15" customHeight="1">
      <c r="A48" s="144" t="s">
        <v>440</v>
      </c>
      <c r="B48" s="219"/>
      <c r="C48" s="462" t="s">
        <v>369</v>
      </c>
      <c r="D48" s="463"/>
      <c r="E48" s="142"/>
      <c r="F48" s="142" t="s">
        <v>261</v>
      </c>
      <c r="G48" s="142" t="s">
        <v>261</v>
      </c>
      <c r="H48" s="142" t="s">
        <v>261</v>
      </c>
      <c r="I48" s="142"/>
      <c r="J48" s="142" t="s">
        <v>261</v>
      </c>
      <c r="K48" s="142" t="s">
        <v>261</v>
      </c>
      <c r="L48" s="142"/>
      <c r="M48" s="142" t="s">
        <v>261</v>
      </c>
      <c r="N48" s="142"/>
      <c r="O48" s="142" t="s">
        <v>261</v>
      </c>
      <c r="P48" s="142" t="s">
        <v>261</v>
      </c>
      <c r="Q48" s="142" t="s">
        <v>261</v>
      </c>
      <c r="R48" s="141">
        <f t="shared" si="0"/>
        <v>0</v>
      </c>
    </row>
    <row r="49" spans="1:18" ht="41.25" customHeight="1">
      <c r="A49" s="212" t="s">
        <v>442</v>
      </c>
      <c r="B49" s="434" t="s">
        <v>1</v>
      </c>
      <c r="C49" s="460"/>
      <c r="D49" s="461"/>
      <c r="E49" s="41"/>
      <c r="F49" s="41" t="s">
        <v>261</v>
      </c>
      <c r="G49" s="41" t="s">
        <v>261</v>
      </c>
      <c r="H49" s="41" t="s">
        <v>261</v>
      </c>
      <c r="I49" s="41"/>
      <c r="J49" s="41" t="s">
        <v>261</v>
      </c>
      <c r="K49" s="41" t="s">
        <v>261</v>
      </c>
      <c r="L49" s="41"/>
      <c r="M49" s="41" t="s">
        <v>261</v>
      </c>
      <c r="N49" s="41"/>
      <c r="O49" s="41" t="s">
        <v>261</v>
      </c>
      <c r="P49" s="41" t="s">
        <v>261</v>
      </c>
      <c r="Q49" s="41" t="s">
        <v>261</v>
      </c>
      <c r="R49" s="141">
        <f t="shared" si="0"/>
        <v>0</v>
      </c>
    </row>
    <row r="50" spans="1:18" ht="54.75" customHeight="1">
      <c r="A50" s="212" t="s">
        <v>283</v>
      </c>
      <c r="B50" s="466" t="s">
        <v>2</v>
      </c>
      <c r="C50" s="466"/>
      <c r="D50" s="466"/>
      <c r="E50" s="141"/>
      <c r="F50" s="141"/>
      <c r="G50" s="141"/>
      <c r="H50" s="141"/>
      <c r="I50" s="141"/>
      <c r="J50" s="141">
        <v>0</v>
      </c>
      <c r="K50" s="141"/>
      <c r="L50" s="141"/>
      <c r="M50" s="141">
        <v>53611.79</v>
      </c>
      <c r="N50" s="141"/>
      <c r="O50" s="141">
        <v>873896.6</v>
      </c>
      <c r="P50" s="141"/>
      <c r="Q50" s="141"/>
      <c r="R50" s="141">
        <f t="shared" si="0"/>
        <v>927508.39</v>
      </c>
    </row>
    <row r="51" spans="1:18" ht="54.75" customHeight="1">
      <c r="A51" s="212" t="s">
        <v>446</v>
      </c>
      <c r="B51" s="466" t="s">
        <v>3</v>
      </c>
      <c r="C51" s="466"/>
      <c r="D51" s="466"/>
      <c r="E51" s="141"/>
      <c r="F51" s="141"/>
      <c r="G51" s="141"/>
      <c r="H51" s="141"/>
      <c r="I51" s="141"/>
      <c r="J51" s="141">
        <v>0</v>
      </c>
      <c r="K51" s="141"/>
      <c r="L51" s="141"/>
      <c r="M51" s="141">
        <v>108728.16</v>
      </c>
      <c r="N51" s="141"/>
      <c r="O51" s="141">
        <v>812814.27</v>
      </c>
      <c r="P51" s="141"/>
      <c r="Q51" s="141"/>
      <c r="R51" s="141">
        <f t="shared" si="0"/>
        <v>921542.43</v>
      </c>
    </row>
    <row r="52" spans="1:18" ht="12.75">
      <c r="A52" s="72" t="s">
        <v>334</v>
      </c>
      <c r="B52" s="72"/>
      <c r="C52" s="72"/>
      <c r="D52" s="72"/>
      <c r="E52" s="72"/>
      <c r="F52" s="72"/>
      <c r="G52" s="72"/>
      <c r="H52" s="138"/>
      <c r="I52" s="138"/>
      <c r="J52" s="138"/>
      <c r="K52" s="138"/>
      <c r="L52" s="138"/>
      <c r="M52" s="138"/>
      <c r="N52" s="138"/>
      <c r="O52" s="138"/>
      <c r="P52" s="138"/>
      <c r="Q52" s="138"/>
      <c r="R52" s="138"/>
    </row>
    <row r="53" spans="1:18" ht="12.75">
      <c r="A53" s="72" t="s">
        <v>335</v>
      </c>
      <c r="B53" s="72"/>
      <c r="C53" s="72"/>
      <c r="D53" s="72"/>
      <c r="E53" s="72"/>
      <c r="F53" s="72"/>
      <c r="G53" s="72"/>
      <c r="H53" s="138"/>
      <c r="I53" s="138"/>
      <c r="J53" s="138"/>
      <c r="K53" s="138"/>
      <c r="L53" s="138"/>
      <c r="M53" s="138"/>
      <c r="N53" s="138"/>
      <c r="O53" s="138"/>
      <c r="P53" s="138"/>
      <c r="Q53" s="138"/>
      <c r="R53" s="138"/>
    </row>
    <row r="54" spans="1:18" ht="12.75">
      <c r="A54" s="72"/>
      <c r="B54" s="138"/>
      <c r="C54" s="138"/>
      <c r="D54" s="138"/>
      <c r="E54" s="138"/>
      <c r="F54" s="138"/>
      <c r="G54" s="138"/>
      <c r="H54" s="138"/>
      <c r="I54" s="138"/>
      <c r="J54" s="138"/>
      <c r="K54" s="138"/>
      <c r="L54" s="138"/>
      <c r="M54" s="138"/>
      <c r="N54" s="138"/>
      <c r="O54" s="138"/>
      <c r="P54" s="138"/>
      <c r="Q54" s="138"/>
      <c r="R54" s="138"/>
    </row>
    <row r="55" spans="1:18" ht="12.75">
      <c r="A55" s="72"/>
      <c r="B55" s="138"/>
      <c r="C55" s="138"/>
      <c r="D55" s="138"/>
      <c r="E55" s="138"/>
      <c r="F55" s="138"/>
      <c r="G55" s="138"/>
      <c r="H55" s="138"/>
      <c r="I55" s="138"/>
      <c r="J55" s="138"/>
      <c r="K55" s="138"/>
      <c r="L55" s="138"/>
      <c r="M55" s="138"/>
      <c r="N55" s="138"/>
      <c r="O55" s="138"/>
      <c r="P55" s="138"/>
      <c r="Q55" s="138"/>
      <c r="R55" s="138"/>
    </row>
    <row r="56" spans="1:18" ht="12.75">
      <c r="A56" s="72"/>
      <c r="B56" s="138"/>
      <c r="C56" s="138"/>
      <c r="D56" s="138"/>
      <c r="E56" s="138"/>
      <c r="F56" s="138"/>
      <c r="G56" s="138"/>
      <c r="H56" s="138"/>
      <c r="I56" s="138"/>
      <c r="J56" s="138"/>
      <c r="K56" s="138"/>
      <c r="L56" s="138"/>
      <c r="M56" s="138"/>
      <c r="N56" s="138"/>
      <c r="O56" s="138"/>
      <c r="P56" s="138"/>
      <c r="Q56" s="138"/>
      <c r="R56" s="138"/>
    </row>
    <row r="57" spans="1:18" ht="12.75">
      <c r="A57" s="72"/>
      <c r="B57" s="138"/>
      <c r="C57" s="138"/>
      <c r="D57" s="138"/>
      <c r="E57" s="138"/>
      <c r="F57" s="138"/>
      <c r="G57" s="138"/>
      <c r="H57" s="138"/>
      <c r="I57" s="138"/>
      <c r="J57" s="138"/>
      <c r="K57" s="138"/>
      <c r="L57" s="138"/>
      <c r="M57" s="138"/>
      <c r="N57" s="138"/>
      <c r="O57" s="138"/>
      <c r="P57" s="138"/>
      <c r="Q57" s="138"/>
      <c r="R57" s="138"/>
    </row>
    <row r="58" spans="1:18" ht="12.75">
      <c r="A58" s="72"/>
      <c r="B58" s="138"/>
      <c r="C58" s="138"/>
      <c r="D58" s="138"/>
      <c r="E58" s="138"/>
      <c r="F58" s="138"/>
      <c r="G58" s="138"/>
      <c r="H58" s="138"/>
      <c r="I58" s="138"/>
      <c r="J58" s="138"/>
      <c r="K58" s="138"/>
      <c r="L58" s="138"/>
      <c r="M58" s="138"/>
      <c r="N58" s="138"/>
      <c r="O58" s="138"/>
      <c r="P58" s="138"/>
      <c r="Q58" s="138"/>
      <c r="R58" s="138"/>
    </row>
    <row r="59" spans="1:18" ht="12.75">
      <c r="A59" s="72"/>
      <c r="B59" s="138"/>
      <c r="C59" s="138"/>
      <c r="D59" s="138"/>
      <c r="E59" s="138"/>
      <c r="F59" s="138"/>
      <c r="G59" s="138"/>
      <c r="H59" s="138"/>
      <c r="I59" s="138"/>
      <c r="J59" s="138"/>
      <c r="K59" s="138"/>
      <c r="L59" s="138"/>
      <c r="M59" s="138"/>
      <c r="N59" s="138"/>
      <c r="O59" s="138"/>
      <c r="P59" s="138"/>
      <c r="Q59" s="138"/>
      <c r="R59" s="138"/>
    </row>
    <row r="60" spans="1:18" ht="12.75">
      <c r="A60" s="72"/>
      <c r="B60" s="138"/>
      <c r="C60" s="138"/>
      <c r="D60" s="138"/>
      <c r="E60" s="138"/>
      <c r="F60" s="138"/>
      <c r="G60" s="138"/>
      <c r="H60" s="138"/>
      <c r="I60" s="138"/>
      <c r="J60" s="138"/>
      <c r="K60" s="138"/>
      <c r="L60" s="138"/>
      <c r="M60" s="138"/>
      <c r="N60" s="138"/>
      <c r="O60" s="138"/>
      <c r="P60" s="138"/>
      <c r="Q60" s="138"/>
      <c r="R60" s="138"/>
    </row>
    <row r="61" spans="1:18" ht="12.75">
      <c r="A61" s="72"/>
      <c r="B61" s="138"/>
      <c r="C61" s="138"/>
      <c r="D61" s="138"/>
      <c r="E61" s="138"/>
      <c r="F61" s="138"/>
      <c r="G61" s="138"/>
      <c r="H61" s="138"/>
      <c r="I61" s="138"/>
      <c r="J61" s="138"/>
      <c r="K61" s="138"/>
      <c r="L61" s="138"/>
      <c r="M61" s="138"/>
      <c r="N61" s="138"/>
      <c r="O61" s="138"/>
      <c r="P61" s="138"/>
      <c r="Q61" s="138"/>
      <c r="R61" s="138"/>
    </row>
    <row r="62" spans="1:18" ht="12.75">
      <c r="A62" s="72"/>
      <c r="B62" s="138"/>
      <c r="C62" s="138"/>
      <c r="D62" s="138"/>
      <c r="E62" s="138"/>
      <c r="F62" s="138"/>
      <c r="G62" s="138"/>
      <c r="H62" s="138"/>
      <c r="I62" s="138"/>
      <c r="J62" s="138"/>
      <c r="K62" s="138"/>
      <c r="L62" s="138"/>
      <c r="M62" s="138"/>
      <c r="N62" s="138"/>
      <c r="O62" s="138"/>
      <c r="P62" s="138"/>
      <c r="Q62" s="138"/>
      <c r="R62" s="138"/>
    </row>
    <row r="63" spans="1:18" ht="12.75">
      <c r="A63" s="72"/>
      <c r="B63" s="138"/>
      <c r="C63" s="138"/>
      <c r="D63" s="138"/>
      <c r="E63" s="138"/>
      <c r="F63" s="138"/>
      <c r="G63" s="138"/>
      <c r="H63" s="138"/>
      <c r="I63" s="138"/>
      <c r="J63" s="138"/>
      <c r="K63" s="138"/>
      <c r="L63" s="138"/>
      <c r="M63" s="138"/>
      <c r="N63" s="138"/>
      <c r="O63" s="138"/>
      <c r="P63" s="138"/>
      <c r="Q63" s="138"/>
      <c r="R63" s="138"/>
    </row>
    <row r="64" spans="1:18" ht="12.75">
      <c r="A64" s="72"/>
      <c r="B64" s="138"/>
      <c r="C64" s="138"/>
      <c r="D64" s="138"/>
      <c r="E64" s="138"/>
      <c r="F64" s="138"/>
      <c r="G64" s="138"/>
      <c r="H64" s="138"/>
      <c r="I64" s="138"/>
      <c r="J64" s="138"/>
      <c r="K64" s="138"/>
      <c r="L64" s="138"/>
      <c r="M64" s="138"/>
      <c r="N64" s="138"/>
      <c r="O64" s="138"/>
      <c r="P64" s="138"/>
      <c r="Q64" s="138"/>
      <c r="R64" s="138"/>
    </row>
    <row r="65" spans="1:18" ht="12.75">
      <c r="A65" s="72"/>
      <c r="B65" s="138"/>
      <c r="C65" s="138"/>
      <c r="D65" s="138"/>
      <c r="E65" s="138"/>
      <c r="F65" s="138"/>
      <c r="G65" s="138"/>
      <c r="H65" s="138"/>
      <c r="I65" s="138"/>
      <c r="J65" s="138"/>
      <c r="K65" s="138"/>
      <c r="L65" s="138"/>
      <c r="M65" s="138"/>
      <c r="N65" s="138"/>
      <c r="O65" s="138"/>
      <c r="P65" s="138"/>
      <c r="Q65" s="138"/>
      <c r="R65" s="138"/>
    </row>
    <row r="66" spans="1:18" ht="12.75">
      <c r="A66" s="72"/>
      <c r="B66" s="138"/>
      <c r="C66" s="138"/>
      <c r="D66" s="138"/>
      <c r="E66" s="138"/>
      <c r="F66" s="138"/>
      <c r="G66" s="138"/>
      <c r="H66" s="138"/>
      <c r="I66" s="138"/>
      <c r="J66" s="138"/>
      <c r="K66" s="138"/>
      <c r="L66" s="138"/>
      <c r="M66" s="138"/>
      <c r="N66" s="138"/>
      <c r="O66" s="138"/>
      <c r="P66" s="138"/>
      <c r="Q66" s="138"/>
      <c r="R66" s="138"/>
    </row>
    <row r="67" spans="1:18" ht="12.75">
      <c r="A67" s="72"/>
      <c r="B67" s="138"/>
      <c r="C67" s="138"/>
      <c r="D67" s="138"/>
      <c r="E67" s="138"/>
      <c r="F67" s="138"/>
      <c r="G67" s="138"/>
      <c r="H67" s="138"/>
      <c r="I67" s="138"/>
      <c r="J67" s="138"/>
      <c r="K67" s="138"/>
      <c r="L67" s="138"/>
      <c r="M67" s="138"/>
      <c r="N67" s="138"/>
      <c r="O67" s="138"/>
      <c r="P67" s="138"/>
      <c r="Q67" s="138"/>
      <c r="R67" s="138"/>
    </row>
    <row r="68" spans="1:18" ht="12.75">
      <c r="A68" s="72"/>
      <c r="B68" s="138"/>
      <c r="C68" s="138"/>
      <c r="D68" s="138"/>
      <c r="E68" s="138"/>
      <c r="F68" s="138"/>
      <c r="G68" s="138"/>
      <c r="H68" s="138"/>
      <c r="I68" s="138"/>
      <c r="J68" s="138"/>
      <c r="K68" s="138"/>
      <c r="L68" s="138"/>
      <c r="M68" s="138"/>
      <c r="N68" s="138"/>
      <c r="O68" s="138"/>
      <c r="P68" s="138"/>
      <c r="Q68" s="138"/>
      <c r="R68" s="138"/>
    </row>
  </sheetData>
  <sheetProtection/>
  <mergeCells count="43">
    <mergeCell ref="C44:D44"/>
    <mergeCell ref="C48:D48"/>
    <mergeCell ref="C34:D34"/>
    <mergeCell ref="C35:D35"/>
    <mergeCell ref="C39:D39"/>
    <mergeCell ref="C43:D43"/>
    <mergeCell ref="B42:D42"/>
    <mergeCell ref="B50:D50"/>
    <mergeCell ref="B51:D51"/>
    <mergeCell ref="B12:D12"/>
    <mergeCell ref="B22:D22"/>
    <mergeCell ref="B30:D30"/>
    <mergeCell ref="B31:D31"/>
    <mergeCell ref="B41:D41"/>
    <mergeCell ref="B40:D40"/>
    <mergeCell ref="C13:D13"/>
    <mergeCell ref="C25:D25"/>
    <mergeCell ref="B21:D21"/>
    <mergeCell ref="B49:D49"/>
    <mergeCell ref="Q9:Q10"/>
    <mergeCell ref="C20:D20"/>
    <mergeCell ref="C23:D23"/>
    <mergeCell ref="C24:D24"/>
    <mergeCell ref="C29:D29"/>
    <mergeCell ref="C32:D32"/>
    <mergeCell ref="B16:D16"/>
    <mergeCell ref="C33:D33"/>
    <mergeCell ref="A5:R5"/>
    <mergeCell ref="A7:R7"/>
    <mergeCell ref="A9:A10"/>
    <mergeCell ref="B9:D10"/>
    <mergeCell ref="E9:E10"/>
    <mergeCell ref="B11:D11"/>
    <mergeCell ref="F9:G9"/>
    <mergeCell ref="H9:H10"/>
    <mergeCell ref="I9:I10"/>
    <mergeCell ref="J9:J10"/>
    <mergeCell ref="P9:P10"/>
    <mergeCell ref="R9:R10"/>
    <mergeCell ref="K9:K10"/>
    <mergeCell ref="L9:L10"/>
    <mergeCell ref="M9:M10"/>
    <mergeCell ref="N9:O9"/>
  </mergeCells>
  <printOptions horizontalCentered="1"/>
  <pageMargins left="0.35433070866141736" right="0.35433070866141736" top="0.3937007874015748" bottom="0.3937007874015748" header="0.31496062992125984" footer="0.31496062992125984"/>
  <pageSetup fitToHeight="2"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sheetPr>
    <pageSetUpPr fitToPage="1"/>
  </sheetPr>
  <dimension ref="A1:M44"/>
  <sheetViews>
    <sheetView view="pageBreakPreview" zoomScaleSheetLayoutView="100" zoomScalePageLayoutView="0" workbookViewId="0" topLeftCell="A1">
      <pane ySplit="11" topLeftCell="A39" activePane="bottomLeft" state="frozen"/>
      <selection pane="topLeft" activeCell="A1" sqref="A1"/>
      <selection pane="bottomLeft" activeCell="I42" sqref="I42"/>
    </sheetView>
  </sheetViews>
  <sheetFormatPr defaultColWidth="9.140625" defaultRowHeight="12.75"/>
  <cols>
    <col min="1" max="1" width="5.421875" style="159" customWidth="1"/>
    <col min="2" max="2" width="0.2890625" style="159" customWidth="1"/>
    <col min="3" max="3" width="2.00390625" style="159" customWidth="1"/>
    <col min="4" max="4" width="32.57421875" style="159" customWidth="1"/>
    <col min="5" max="5" width="6.7109375" style="159" bestFit="1" customWidth="1"/>
    <col min="6" max="8" width="12.00390625" style="159" customWidth="1"/>
    <col min="9" max="9" width="13.28125" style="159" customWidth="1"/>
    <col min="10" max="11" width="12.00390625" style="159" customWidth="1"/>
    <col min="12" max="12" width="8.421875" style="159" bestFit="1" customWidth="1"/>
    <col min="13" max="13" width="11.421875" style="159" customWidth="1"/>
    <col min="14" max="14" width="8.7109375" style="159" customWidth="1"/>
    <col min="15" max="16384" width="9.140625" style="159" customWidth="1"/>
  </cols>
  <sheetData>
    <row r="1" ht="12.75">
      <c r="J1" s="157"/>
    </row>
    <row r="2" ht="12.75">
      <c r="J2" s="139" t="s">
        <v>4</v>
      </c>
    </row>
    <row r="3" ht="12.75">
      <c r="J3" s="72" t="s">
        <v>392</v>
      </c>
    </row>
    <row r="5" spans="1:13" ht="30" customHeight="1">
      <c r="A5" s="444" t="s">
        <v>5</v>
      </c>
      <c r="B5" s="444"/>
      <c r="C5" s="444"/>
      <c r="D5" s="444"/>
      <c r="E5" s="444"/>
      <c r="F5" s="444"/>
      <c r="G5" s="444"/>
      <c r="H5" s="444"/>
      <c r="I5" s="444"/>
      <c r="J5" s="444"/>
      <c r="K5" s="444"/>
      <c r="L5" s="444"/>
      <c r="M5" s="444"/>
    </row>
    <row r="6" spans="4:13" ht="12.75">
      <c r="D6" s="501"/>
      <c r="E6" s="501"/>
      <c r="F6" s="501"/>
      <c r="G6" s="501"/>
      <c r="H6" s="501"/>
      <c r="I6" s="501"/>
      <c r="J6" s="501"/>
      <c r="K6" s="501"/>
      <c r="L6" s="501"/>
      <c r="M6" s="501"/>
    </row>
    <row r="7" spans="1:13" ht="12.75" customHeight="1">
      <c r="A7" s="451" t="s">
        <v>6</v>
      </c>
      <c r="B7" s="451"/>
      <c r="C7" s="451"/>
      <c r="D7" s="451"/>
      <c r="E7" s="451"/>
      <c r="F7" s="451"/>
      <c r="G7" s="451"/>
      <c r="H7" s="451"/>
      <c r="I7" s="451"/>
      <c r="J7" s="451"/>
      <c r="K7" s="451"/>
      <c r="L7" s="451"/>
      <c r="M7" s="451"/>
    </row>
    <row r="9" spans="1:13" ht="27" customHeight="1">
      <c r="A9" s="502" t="s">
        <v>387</v>
      </c>
      <c r="B9" s="495" t="s">
        <v>557</v>
      </c>
      <c r="C9" s="496"/>
      <c r="D9" s="497"/>
      <c r="E9" s="502" t="s">
        <v>640</v>
      </c>
      <c r="F9" s="502" t="s">
        <v>641</v>
      </c>
      <c r="G9" s="502" t="s">
        <v>642</v>
      </c>
      <c r="H9" s="502"/>
      <c r="I9" s="502"/>
      <c r="J9" s="502" t="s">
        <v>7</v>
      </c>
      <c r="K9" s="502"/>
      <c r="L9" s="445" t="s">
        <v>646</v>
      </c>
      <c r="M9" s="502" t="s">
        <v>247</v>
      </c>
    </row>
    <row r="10" spans="1:13" ht="101.25" customHeight="1">
      <c r="A10" s="503"/>
      <c r="B10" s="498"/>
      <c r="C10" s="499"/>
      <c r="D10" s="500"/>
      <c r="E10" s="502"/>
      <c r="F10" s="502"/>
      <c r="G10" s="80" t="s">
        <v>25</v>
      </c>
      <c r="H10" s="80" t="s">
        <v>8</v>
      </c>
      <c r="I10" s="80" t="s">
        <v>9</v>
      </c>
      <c r="J10" s="80" t="s">
        <v>10</v>
      </c>
      <c r="K10" s="80" t="s">
        <v>11</v>
      </c>
      <c r="L10" s="446"/>
      <c r="M10" s="502"/>
    </row>
    <row r="11" spans="1:13" ht="12.75">
      <c r="A11" s="182">
        <v>1</v>
      </c>
      <c r="B11" s="225"/>
      <c r="C11" s="226"/>
      <c r="D11" s="227">
        <v>2</v>
      </c>
      <c r="E11" s="228">
        <v>3</v>
      </c>
      <c r="F11" s="228">
        <v>4</v>
      </c>
      <c r="G11" s="228">
        <v>5</v>
      </c>
      <c r="H11" s="228">
        <v>6</v>
      </c>
      <c r="I11" s="228">
        <v>7</v>
      </c>
      <c r="J11" s="228">
        <v>8</v>
      </c>
      <c r="K11" s="228">
        <v>9</v>
      </c>
      <c r="L11" s="228">
        <v>10</v>
      </c>
      <c r="M11" s="86">
        <v>11</v>
      </c>
    </row>
    <row r="12" spans="1:13" ht="24.75" customHeight="1">
      <c r="A12" s="229" t="s">
        <v>391</v>
      </c>
      <c r="B12" s="487" t="s">
        <v>301</v>
      </c>
      <c r="C12" s="488"/>
      <c r="D12" s="489"/>
      <c r="E12" s="231"/>
      <c r="F12" s="231"/>
      <c r="G12" s="231">
        <v>364301.35</v>
      </c>
      <c r="H12" s="231"/>
      <c r="I12" s="231"/>
      <c r="J12" s="231"/>
      <c r="K12" s="231"/>
      <c r="L12" s="231"/>
      <c r="M12" s="231">
        <f>SUM(G12:L12)</f>
        <v>364301.35</v>
      </c>
    </row>
    <row r="13" spans="1:13" ht="12.75">
      <c r="A13" s="134" t="s">
        <v>394</v>
      </c>
      <c r="B13" s="232"/>
      <c r="C13" s="233" t="s">
        <v>12</v>
      </c>
      <c r="D13" s="234"/>
      <c r="E13" s="231"/>
      <c r="F13" s="235"/>
      <c r="G13" s="231"/>
      <c r="H13" s="231"/>
      <c r="I13" s="231"/>
      <c r="J13" s="231"/>
      <c r="K13" s="236"/>
      <c r="L13" s="236"/>
      <c r="M13" s="231">
        <f aca="true" t="shared" si="0" ref="M13:M20">SUM(G13:L13)</f>
        <v>0</v>
      </c>
    </row>
    <row r="14" spans="1:13" ht="12.75">
      <c r="A14" s="237" t="s">
        <v>264</v>
      </c>
      <c r="B14" s="238"/>
      <c r="C14" s="226"/>
      <c r="D14" s="239" t="s">
        <v>304</v>
      </c>
      <c r="E14" s="231"/>
      <c r="F14" s="235"/>
      <c r="G14" s="231"/>
      <c r="H14" s="231"/>
      <c r="I14" s="231"/>
      <c r="J14" s="231"/>
      <c r="K14" s="236"/>
      <c r="L14" s="236"/>
      <c r="M14" s="231">
        <f t="shared" si="0"/>
        <v>0</v>
      </c>
    </row>
    <row r="15" spans="1:13" ht="25.5">
      <c r="A15" s="240" t="s">
        <v>265</v>
      </c>
      <c r="B15" s="226"/>
      <c r="C15" s="226"/>
      <c r="D15" s="239" t="s">
        <v>305</v>
      </c>
      <c r="E15" s="231"/>
      <c r="F15" s="235"/>
      <c r="G15" s="231"/>
      <c r="H15" s="231"/>
      <c r="I15" s="231"/>
      <c r="J15" s="231"/>
      <c r="K15" s="236"/>
      <c r="L15" s="236"/>
      <c r="M15" s="231">
        <f t="shared" si="0"/>
        <v>0</v>
      </c>
    </row>
    <row r="16" spans="1:13" ht="28.5" customHeight="1">
      <c r="A16" s="241" t="s">
        <v>397</v>
      </c>
      <c r="B16" s="242"/>
      <c r="C16" s="490" t="s">
        <v>13</v>
      </c>
      <c r="D16" s="491"/>
      <c r="E16" s="231"/>
      <c r="F16" s="231"/>
      <c r="G16" s="231"/>
      <c r="H16" s="231"/>
      <c r="I16" s="231"/>
      <c r="J16" s="231"/>
      <c r="K16" s="231"/>
      <c r="L16" s="231"/>
      <c r="M16" s="231">
        <f t="shared" si="0"/>
        <v>0</v>
      </c>
    </row>
    <row r="17" spans="1:13" ht="12.75">
      <c r="A17" s="237" t="s">
        <v>266</v>
      </c>
      <c r="B17" s="243"/>
      <c r="C17" s="226"/>
      <c r="D17" s="239" t="s">
        <v>307</v>
      </c>
      <c r="E17" s="231"/>
      <c r="F17" s="231"/>
      <c r="G17" s="231"/>
      <c r="H17" s="231"/>
      <c r="I17" s="231"/>
      <c r="J17" s="231"/>
      <c r="K17" s="231"/>
      <c r="L17" s="231"/>
      <c r="M17" s="231">
        <f t="shared" si="0"/>
        <v>0</v>
      </c>
    </row>
    <row r="18" spans="1:13" ht="12.75">
      <c r="A18" s="237" t="s">
        <v>267</v>
      </c>
      <c r="B18" s="243"/>
      <c r="C18" s="226"/>
      <c r="D18" s="239" t="s">
        <v>308</v>
      </c>
      <c r="E18" s="231"/>
      <c r="F18" s="231"/>
      <c r="G18" s="231"/>
      <c r="H18" s="231"/>
      <c r="I18" s="231"/>
      <c r="J18" s="231"/>
      <c r="K18" s="231"/>
      <c r="L18" s="231"/>
      <c r="M18" s="231">
        <f t="shared" si="0"/>
        <v>0</v>
      </c>
    </row>
    <row r="19" spans="1:13" ht="12.75">
      <c r="A19" s="237" t="s">
        <v>345</v>
      </c>
      <c r="B19" s="243"/>
      <c r="C19" s="226"/>
      <c r="D19" s="239" t="s">
        <v>309</v>
      </c>
      <c r="E19" s="231"/>
      <c r="F19" s="231"/>
      <c r="G19" s="231"/>
      <c r="H19" s="231"/>
      <c r="I19" s="231"/>
      <c r="J19" s="231"/>
      <c r="K19" s="231"/>
      <c r="L19" s="231"/>
      <c r="M19" s="231">
        <f t="shared" si="0"/>
        <v>0</v>
      </c>
    </row>
    <row r="20" spans="1:13" ht="12.75">
      <c r="A20" s="134" t="s">
        <v>401</v>
      </c>
      <c r="B20" s="244"/>
      <c r="C20" s="245" t="s">
        <v>369</v>
      </c>
      <c r="D20" s="246"/>
      <c r="E20" s="231"/>
      <c r="F20" s="231"/>
      <c r="G20" s="231"/>
      <c r="H20" s="231"/>
      <c r="I20" s="231"/>
      <c r="J20" s="247"/>
      <c r="K20" s="236"/>
      <c r="L20" s="236"/>
      <c r="M20" s="231">
        <f t="shared" si="0"/>
        <v>0</v>
      </c>
    </row>
    <row r="21" spans="1:13" ht="24.75" customHeight="1">
      <c r="A21" s="229" t="s">
        <v>402</v>
      </c>
      <c r="B21" s="492" t="s">
        <v>310</v>
      </c>
      <c r="C21" s="493"/>
      <c r="D21" s="494"/>
      <c r="E21" s="231"/>
      <c r="F21" s="231">
        <v>364301.35</v>
      </c>
      <c r="G21" s="231"/>
      <c r="H21" s="231"/>
      <c r="I21" s="231"/>
      <c r="J21" s="231"/>
      <c r="K21" s="231"/>
      <c r="L21" s="231"/>
      <c r="M21" s="231">
        <f>SUM(F21:L21)</f>
        <v>364301.35</v>
      </c>
    </row>
    <row r="22" spans="1:13" ht="24.75" customHeight="1">
      <c r="A22" s="229" t="s">
        <v>403</v>
      </c>
      <c r="B22" s="487" t="s">
        <v>14</v>
      </c>
      <c r="C22" s="488"/>
      <c r="D22" s="489"/>
      <c r="E22" s="86" t="s">
        <v>261</v>
      </c>
      <c r="F22" s="231">
        <v>362466.35</v>
      </c>
      <c r="G22" s="231"/>
      <c r="H22" s="86" t="s">
        <v>261</v>
      </c>
      <c r="I22" s="86"/>
      <c r="J22" s="86" t="s">
        <v>261</v>
      </c>
      <c r="K22" s="86" t="s">
        <v>261</v>
      </c>
      <c r="L22" s="86"/>
      <c r="M22" s="231">
        <f aca="true" t="shared" si="1" ref="M22:M42">SUM(F22:L22)</f>
        <v>362466.35</v>
      </c>
    </row>
    <row r="23" spans="1:13" ht="30" customHeight="1">
      <c r="A23" s="134" t="s">
        <v>406</v>
      </c>
      <c r="B23" s="230"/>
      <c r="C23" s="483" t="s">
        <v>15</v>
      </c>
      <c r="D23" s="484"/>
      <c r="E23" s="86" t="s">
        <v>261</v>
      </c>
      <c r="F23" s="231"/>
      <c r="G23" s="231"/>
      <c r="H23" s="86" t="s">
        <v>261</v>
      </c>
      <c r="I23" s="86"/>
      <c r="J23" s="86" t="s">
        <v>261</v>
      </c>
      <c r="K23" s="86" t="s">
        <v>261</v>
      </c>
      <c r="L23" s="86"/>
      <c r="M23" s="231">
        <f t="shared" si="1"/>
        <v>0</v>
      </c>
    </row>
    <row r="24" spans="1:13" ht="26.25" customHeight="1">
      <c r="A24" s="134" t="s">
        <v>409</v>
      </c>
      <c r="B24" s="232"/>
      <c r="C24" s="475" t="s">
        <v>16</v>
      </c>
      <c r="D24" s="476"/>
      <c r="E24" s="86" t="s">
        <v>261</v>
      </c>
      <c r="F24" s="247">
        <v>1835</v>
      </c>
      <c r="G24" s="247"/>
      <c r="H24" s="86" t="s">
        <v>261</v>
      </c>
      <c r="I24" s="248"/>
      <c r="J24" s="86" t="s">
        <v>261</v>
      </c>
      <c r="K24" s="86" t="s">
        <v>261</v>
      </c>
      <c r="L24" s="86"/>
      <c r="M24" s="231">
        <f t="shared" si="1"/>
        <v>1835</v>
      </c>
    </row>
    <row r="25" spans="1:13" ht="24.75" customHeight="1">
      <c r="A25" s="134" t="s">
        <v>411</v>
      </c>
      <c r="B25" s="232"/>
      <c r="C25" s="475" t="s">
        <v>17</v>
      </c>
      <c r="D25" s="486"/>
      <c r="E25" s="86" t="s">
        <v>261</v>
      </c>
      <c r="F25" s="247"/>
      <c r="G25" s="247"/>
      <c r="H25" s="86" t="s">
        <v>261</v>
      </c>
      <c r="I25" s="248"/>
      <c r="J25" s="86" t="s">
        <v>261</v>
      </c>
      <c r="K25" s="86" t="s">
        <v>261</v>
      </c>
      <c r="L25" s="86"/>
      <c r="M25" s="231">
        <f t="shared" si="1"/>
        <v>0</v>
      </c>
    </row>
    <row r="26" spans="1:13" ht="12.75">
      <c r="A26" s="237" t="s">
        <v>315</v>
      </c>
      <c r="B26" s="238"/>
      <c r="C26" s="249"/>
      <c r="D26" s="250" t="s">
        <v>307</v>
      </c>
      <c r="E26" s="45" t="s">
        <v>261</v>
      </c>
      <c r="F26" s="251"/>
      <c r="G26" s="251"/>
      <c r="H26" s="45" t="s">
        <v>261</v>
      </c>
      <c r="I26" s="252"/>
      <c r="J26" s="45" t="s">
        <v>261</v>
      </c>
      <c r="K26" s="45" t="s">
        <v>261</v>
      </c>
      <c r="L26" s="45"/>
      <c r="M26" s="231">
        <f t="shared" si="1"/>
        <v>0</v>
      </c>
    </row>
    <row r="27" spans="1:13" ht="12.75">
      <c r="A27" s="237" t="s">
        <v>316</v>
      </c>
      <c r="B27" s="238"/>
      <c r="C27" s="249"/>
      <c r="D27" s="250" t="s">
        <v>308</v>
      </c>
      <c r="E27" s="45" t="s">
        <v>261</v>
      </c>
      <c r="F27" s="251"/>
      <c r="G27" s="251"/>
      <c r="H27" s="45" t="s">
        <v>261</v>
      </c>
      <c r="I27" s="252"/>
      <c r="J27" s="45" t="s">
        <v>261</v>
      </c>
      <c r="K27" s="45" t="s">
        <v>261</v>
      </c>
      <c r="L27" s="45"/>
      <c r="M27" s="231">
        <f t="shared" si="1"/>
        <v>0</v>
      </c>
    </row>
    <row r="28" spans="1:13" ht="12.75">
      <c r="A28" s="237" t="s">
        <v>317</v>
      </c>
      <c r="B28" s="238"/>
      <c r="C28" s="249"/>
      <c r="D28" s="250" t="s">
        <v>309</v>
      </c>
      <c r="E28" s="45" t="s">
        <v>261</v>
      </c>
      <c r="F28" s="251"/>
      <c r="G28" s="251"/>
      <c r="H28" s="45" t="s">
        <v>261</v>
      </c>
      <c r="I28" s="252"/>
      <c r="J28" s="45" t="s">
        <v>261</v>
      </c>
      <c r="K28" s="45" t="s">
        <v>261</v>
      </c>
      <c r="L28" s="45"/>
      <c r="M28" s="231">
        <f t="shared" si="1"/>
        <v>0</v>
      </c>
    </row>
    <row r="29" spans="1:13" ht="12.75">
      <c r="A29" s="182" t="s">
        <v>413</v>
      </c>
      <c r="B29" s="243"/>
      <c r="C29" s="253" t="s">
        <v>369</v>
      </c>
      <c r="D29" s="239"/>
      <c r="E29" s="86" t="s">
        <v>261</v>
      </c>
      <c r="F29" s="254"/>
      <c r="G29" s="254"/>
      <c r="H29" s="86" t="s">
        <v>261</v>
      </c>
      <c r="I29" s="255"/>
      <c r="J29" s="86" t="s">
        <v>261</v>
      </c>
      <c r="K29" s="86" t="s">
        <v>261</v>
      </c>
      <c r="L29" s="86"/>
      <c r="M29" s="231">
        <f t="shared" si="1"/>
        <v>0</v>
      </c>
    </row>
    <row r="30" spans="1:13" ht="24.75" customHeight="1">
      <c r="A30" s="229" t="s">
        <v>416</v>
      </c>
      <c r="B30" s="477" t="s">
        <v>18</v>
      </c>
      <c r="C30" s="478"/>
      <c r="D30" s="479"/>
      <c r="E30" s="86" t="s">
        <v>261</v>
      </c>
      <c r="F30" s="231">
        <v>364301.35</v>
      </c>
      <c r="G30" s="231"/>
      <c r="H30" s="86" t="s">
        <v>261</v>
      </c>
      <c r="I30" s="86"/>
      <c r="J30" s="86" t="s">
        <v>261</v>
      </c>
      <c r="K30" s="86" t="s">
        <v>261</v>
      </c>
      <c r="L30" s="86"/>
      <c r="M30" s="231">
        <f t="shared" si="1"/>
        <v>364301.35</v>
      </c>
    </row>
    <row r="31" spans="1:13" ht="24.75" customHeight="1">
      <c r="A31" s="134" t="s">
        <v>417</v>
      </c>
      <c r="B31" s="487" t="s">
        <v>319</v>
      </c>
      <c r="C31" s="488"/>
      <c r="D31" s="489"/>
      <c r="E31" s="231"/>
      <c r="F31" s="231"/>
      <c r="G31" s="231"/>
      <c r="H31" s="231"/>
      <c r="I31" s="231"/>
      <c r="J31" s="231"/>
      <c r="K31" s="231"/>
      <c r="L31" s="231"/>
      <c r="M31" s="231">
        <f t="shared" si="1"/>
        <v>0</v>
      </c>
    </row>
    <row r="32" spans="1:13" ht="24.75" customHeight="1">
      <c r="A32" s="134" t="s">
        <v>418</v>
      </c>
      <c r="B32" s="230"/>
      <c r="C32" s="483" t="s">
        <v>320</v>
      </c>
      <c r="D32" s="484"/>
      <c r="E32" s="231"/>
      <c r="F32" s="231"/>
      <c r="G32" s="231"/>
      <c r="H32" s="231"/>
      <c r="I32" s="231"/>
      <c r="J32" s="231"/>
      <c r="K32" s="231"/>
      <c r="L32" s="231"/>
      <c r="M32" s="231">
        <f t="shared" si="1"/>
        <v>0</v>
      </c>
    </row>
    <row r="33" spans="1:13" ht="33" customHeight="1">
      <c r="A33" s="134" t="s">
        <v>420</v>
      </c>
      <c r="B33" s="232"/>
      <c r="C33" s="485" t="s">
        <v>19</v>
      </c>
      <c r="D33" s="436"/>
      <c r="E33" s="231"/>
      <c r="F33" s="231"/>
      <c r="G33" s="231"/>
      <c r="H33" s="231"/>
      <c r="I33" s="231"/>
      <c r="J33" s="231"/>
      <c r="K33" s="231"/>
      <c r="L33" s="231"/>
      <c r="M33" s="231">
        <f t="shared" si="1"/>
        <v>0</v>
      </c>
    </row>
    <row r="34" spans="1:13" ht="29.25" customHeight="1">
      <c r="A34" s="134" t="s">
        <v>423</v>
      </c>
      <c r="B34" s="232"/>
      <c r="C34" s="475" t="s">
        <v>322</v>
      </c>
      <c r="D34" s="486"/>
      <c r="E34" s="231"/>
      <c r="F34" s="231"/>
      <c r="G34" s="231"/>
      <c r="H34" s="231"/>
      <c r="I34" s="231"/>
      <c r="J34" s="231"/>
      <c r="K34" s="231"/>
      <c r="L34" s="231"/>
      <c r="M34" s="231">
        <f t="shared" si="1"/>
        <v>0</v>
      </c>
    </row>
    <row r="35" spans="1:13" ht="24.75" customHeight="1">
      <c r="A35" s="229" t="s">
        <v>426</v>
      </c>
      <c r="B35" s="232"/>
      <c r="C35" s="475" t="s">
        <v>20</v>
      </c>
      <c r="D35" s="486"/>
      <c r="E35" s="231"/>
      <c r="F35" s="231"/>
      <c r="G35" s="231"/>
      <c r="H35" s="231"/>
      <c r="I35" s="231"/>
      <c r="J35" s="231"/>
      <c r="K35" s="231"/>
      <c r="L35" s="231"/>
      <c r="M35" s="231">
        <f t="shared" si="1"/>
        <v>0</v>
      </c>
    </row>
    <row r="36" spans="1:13" ht="12.75">
      <c r="A36" s="237" t="s">
        <v>324</v>
      </c>
      <c r="B36" s="238"/>
      <c r="C36" s="249"/>
      <c r="D36" s="250" t="s">
        <v>307</v>
      </c>
      <c r="E36" s="231"/>
      <c r="F36" s="231"/>
      <c r="G36" s="231"/>
      <c r="H36" s="231"/>
      <c r="I36" s="231"/>
      <c r="J36" s="231"/>
      <c r="K36" s="231"/>
      <c r="L36" s="231"/>
      <c r="M36" s="231">
        <f t="shared" si="1"/>
        <v>0</v>
      </c>
    </row>
    <row r="37" spans="1:13" ht="12.75">
      <c r="A37" s="237" t="s">
        <v>325</v>
      </c>
      <c r="B37" s="238"/>
      <c r="C37" s="249"/>
      <c r="D37" s="250" t="s">
        <v>308</v>
      </c>
      <c r="E37" s="231"/>
      <c r="F37" s="231"/>
      <c r="G37" s="231"/>
      <c r="H37" s="231"/>
      <c r="I37" s="231"/>
      <c r="J37" s="231"/>
      <c r="K37" s="231"/>
      <c r="L37" s="231"/>
      <c r="M37" s="231">
        <f t="shared" si="1"/>
        <v>0</v>
      </c>
    </row>
    <row r="38" spans="1:13" ht="12.75">
      <c r="A38" s="237" t="s">
        <v>326</v>
      </c>
      <c r="B38" s="238"/>
      <c r="C38" s="249"/>
      <c r="D38" s="250" t="s">
        <v>309</v>
      </c>
      <c r="E38" s="231"/>
      <c r="F38" s="231"/>
      <c r="G38" s="231"/>
      <c r="H38" s="231"/>
      <c r="I38" s="231"/>
      <c r="J38" s="231"/>
      <c r="K38" s="231"/>
      <c r="L38" s="231"/>
      <c r="M38" s="231">
        <f t="shared" si="1"/>
        <v>0</v>
      </c>
    </row>
    <row r="39" spans="1:13" ht="12.75">
      <c r="A39" s="134" t="s">
        <v>430</v>
      </c>
      <c r="B39" s="232"/>
      <c r="C39" s="256" t="s">
        <v>369</v>
      </c>
      <c r="D39" s="234"/>
      <c r="E39" s="231"/>
      <c r="F39" s="231"/>
      <c r="G39" s="231"/>
      <c r="H39" s="231"/>
      <c r="I39" s="231"/>
      <c r="J39" s="231"/>
      <c r="K39" s="231"/>
      <c r="L39" s="231"/>
      <c r="M39" s="231">
        <f t="shared" si="1"/>
        <v>0</v>
      </c>
    </row>
    <row r="40" spans="1:13" ht="26.25" customHeight="1">
      <c r="A40" s="229" t="s">
        <v>432</v>
      </c>
      <c r="B40" s="477" t="s">
        <v>21</v>
      </c>
      <c r="C40" s="478"/>
      <c r="D40" s="479"/>
      <c r="E40" s="231"/>
      <c r="F40" s="231"/>
      <c r="G40" s="231"/>
      <c r="H40" s="231"/>
      <c r="I40" s="231"/>
      <c r="J40" s="231"/>
      <c r="K40" s="231"/>
      <c r="L40" s="231"/>
      <c r="M40" s="231">
        <f t="shared" si="1"/>
        <v>0</v>
      </c>
    </row>
    <row r="41" spans="1:13" ht="24.75" customHeight="1">
      <c r="A41" s="229" t="s">
        <v>434</v>
      </c>
      <c r="B41" s="480" t="s">
        <v>22</v>
      </c>
      <c r="C41" s="481"/>
      <c r="D41" s="482"/>
      <c r="E41" s="231"/>
      <c r="F41" s="231">
        <v>0</v>
      </c>
      <c r="G41" s="231"/>
      <c r="H41" s="231"/>
      <c r="I41" s="231"/>
      <c r="J41" s="231"/>
      <c r="K41" s="231"/>
      <c r="L41" s="231"/>
      <c r="M41" s="231">
        <f t="shared" si="1"/>
        <v>0</v>
      </c>
    </row>
    <row r="42" spans="1:13" ht="24.75" customHeight="1">
      <c r="A42" s="229" t="s">
        <v>436</v>
      </c>
      <c r="B42" s="477" t="s">
        <v>23</v>
      </c>
      <c r="C42" s="478"/>
      <c r="D42" s="479"/>
      <c r="E42" s="231"/>
      <c r="F42" s="231">
        <v>1835</v>
      </c>
      <c r="G42" s="231"/>
      <c r="H42" s="231"/>
      <c r="I42" s="231"/>
      <c r="J42" s="231"/>
      <c r="K42" s="231"/>
      <c r="L42" s="231"/>
      <c r="M42" s="231">
        <f t="shared" si="1"/>
        <v>1835</v>
      </c>
    </row>
    <row r="43" spans="1:6" ht="12.75">
      <c r="A43" s="155" t="s">
        <v>26</v>
      </c>
      <c r="B43" s="155"/>
      <c r="C43" s="155"/>
      <c r="D43" s="155"/>
      <c r="E43" s="155"/>
      <c r="F43" s="155"/>
    </row>
    <row r="44" ht="12.75">
      <c r="A44" s="257" t="s">
        <v>24</v>
      </c>
    </row>
  </sheetData>
  <sheetProtection/>
  <mergeCells count="27">
    <mergeCell ref="A5:M5"/>
    <mergeCell ref="D6:M6"/>
    <mergeCell ref="A9:A10"/>
    <mergeCell ref="E9:E10"/>
    <mergeCell ref="F9:F10"/>
    <mergeCell ref="G9:I9"/>
    <mergeCell ref="J9:K9"/>
    <mergeCell ref="A7:M7"/>
    <mergeCell ref="M9:M10"/>
    <mergeCell ref="B12:D12"/>
    <mergeCell ref="C16:D16"/>
    <mergeCell ref="B21:D21"/>
    <mergeCell ref="L9:L10"/>
    <mergeCell ref="B9:D10"/>
    <mergeCell ref="B31:D31"/>
    <mergeCell ref="B22:D22"/>
    <mergeCell ref="C23:D23"/>
    <mergeCell ref="C25:D25"/>
    <mergeCell ref="B30:D30"/>
    <mergeCell ref="C24:D24"/>
    <mergeCell ref="B40:D40"/>
    <mergeCell ref="B42:D42"/>
    <mergeCell ref="B41:D41"/>
    <mergeCell ref="C32:D32"/>
    <mergeCell ref="C33:D33"/>
    <mergeCell ref="C34:D34"/>
    <mergeCell ref="C35:D35"/>
  </mergeCells>
  <printOptions/>
  <pageMargins left="0.5511811023622047" right="0.5511811023622047" top="0.5905511811023623" bottom="0.5905511811023623" header="0.31496062992125984" footer="0.31496062992125984"/>
  <pageSetup fitToHeight="2" fitToWidth="1" horizontalDpi="600" verticalDpi="600" orientation="landscape" paperSize="9" scale="87" r:id="rId1"/>
  <rowBreaks count="1" manualBreakCount="1">
    <brk id="24" max="12" man="1"/>
  </rowBreaks>
</worksheet>
</file>

<file path=xl/worksheets/sheet7.xml><?xml version="1.0" encoding="utf-8"?>
<worksheet xmlns="http://schemas.openxmlformats.org/spreadsheetml/2006/main" xmlns:r="http://schemas.openxmlformats.org/officeDocument/2006/relationships">
  <sheetPr>
    <pageSetUpPr fitToPage="1"/>
  </sheetPr>
  <dimension ref="A1:I31"/>
  <sheetViews>
    <sheetView showGridLines="0" view="pageBreakPreview" zoomScale="90" zoomScaleSheetLayoutView="90" zoomScalePageLayoutView="0" workbookViewId="0" topLeftCell="A10">
      <selection activeCell="D12" sqref="D12:H17"/>
    </sheetView>
  </sheetViews>
  <sheetFormatPr defaultColWidth="9.140625" defaultRowHeight="12.75"/>
  <cols>
    <col min="1" max="1" width="11.8515625" style="39" customWidth="1"/>
    <col min="2" max="2" width="1.8515625" style="39" customWidth="1"/>
    <col min="3" max="3" width="34.8515625" style="39" customWidth="1"/>
    <col min="4" max="4" width="10.421875" style="39" customWidth="1"/>
    <col min="5" max="5" width="9.7109375" style="39" customWidth="1"/>
    <col min="6" max="6" width="12.8515625" style="39" customWidth="1"/>
    <col min="7" max="8" width="9.7109375" style="39" customWidth="1"/>
    <col min="9" max="9" width="12.8515625" style="39" customWidth="1"/>
    <col min="10" max="16384" width="9.140625" style="39" customWidth="1"/>
  </cols>
  <sheetData>
    <row r="1" ht="12.75">
      <c r="F1" s="259"/>
    </row>
    <row r="2" spans="6:9" ht="12.75">
      <c r="F2" s="2" t="s">
        <v>27</v>
      </c>
      <c r="G2" s="2"/>
      <c r="H2" s="2"/>
      <c r="I2" s="2"/>
    </row>
    <row r="3" spans="2:6" ht="12.75">
      <c r="B3" s="68"/>
      <c r="F3" s="39" t="s">
        <v>460</v>
      </c>
    </row>
    <row r="5" spans="1:9" ht="32.25" customHeight="1">
      <c r="A5" s="432" t="s">
        <v>106</v>
      </c>
      <c r="B5" s="432"/>
      <c r="C5" s="432"/>
      <c r="D5" s="432"/>
      <c r="E5" s="432"/>
      <c r="F5" s="432"/>
      <c r="G5" s="432"/>
      <c r="H5" s="432"/>
      <c r="I5" s="432"/>
    </row>
    <row r="6" spans="1:9" ht="12.75" customHeight="1">
      <c r="A6" s="140"/>
      <c r="B6" s="140"/>
      <c r="C6" s="140"/>
      <c r="D6" s="140"/>
      <c r="E6" s="140"/>
      <c r="F6" s="140"/>
      <c r="G6" s="140"/>
      <c r="H6" s="140"/>
      <c r="I6" s="140"/>
    </row>
    <row r="7" spans="1:9" ht="31.5" customHeight="1">
      <c r="A7" s="432" t="s">
        <v>107</v>
      </c>
      <c r="B7" s="432"/>
      <c r="C7" s="432"/>
      <c r="D7" s="432"/>
      <c r="E7" s="432"/>
      <c r="F7" s="432"/>
      <c r="G7" s="432"/>
      <c r="H7" s="432"/>
      <c r="I7" s="432"/>
    </row>
    <row r="9" spans="1:9" ht="25.5" customHeight="1">
      <c r="A9" s="512" t="s">
        <v>387</v>
      </c>
      <c r="B9" s="513" t="s">
        <v>271</v>
      </c>
      <c r="C9" s="514"/>
      <c r="D9" s="512" t="s">
        <v>559</v>
      </c>
      <c r="E9" s="512"/>
      <c r="F9" s="512"/>
      <c r="G9" s="512" t="s">
        <v>560</v>
      </c>
      <c r="H9" s="512"/>
      <c r="I9" s="512"/>
    </row>
    <row r="10" spans="1:9" ht="76.5">
      <c r="A10" s="512"/>
      <c r="B10" s="515"/>
      <c r="C10" s="516"/>
      <c r="D10" s="45" t="s">
        <v>31</v>
      </c>
      <c r="E10" s="45" t="s">
        <v>32</v>
      </c>
      <c r="F10" s="45" t="s">
        <v>33</v>
      </c>
      <c r="G10" s="45" t="s">
        <v>31</v>
      </c>
      <c r="H10" s="45" t="s">
        <v>32</v>
      </c>
      <c r="I10" s="45" t="s">
        <v>33</v>
      </c>
    </row>
    <row r="11" spans="1:9" ht="12.75">
      <c r="A11" s="45">
        <v>1</v>
      </c>
      <c r="B11" s="511">
        <v>2</v>
      </c>
      <c r="C11" s="506"/>
      <c r="D11" s="45">
        <v>3</v>
      </c>
      <c r="E11" s="45">
        <v>4</v>
      </c>
      <c r="F11" s="45">
        <v>5</v>
      </c>
      <c r="G11" s="45">
        <v>6</v>
      </c>
      <c r="H11" s="45">
        <v>7</v>
      </c>
      <c r="I11" s="45">
        <v>8</v>
      </c>
    </row>
    <row r="12" spans="1:9" ht="25.5" customHeight="1">
      <c r="A12" s="41" t="s">
        <v>391</v>
      </c>
      <c r="B12" s="434" t="s">
        <v>34</v>
      </c>
      <c r="C12" s="510"/>
      <c r="D12" s="45">
        <v>51404.44</v>
      </c>
      <c r="E12" s="45">
        <v>51297.44</v>
      </c>
      <c r="F12" s="45"/>
      <c r="G12" s="45">
        <v>47222.77</v>
      </c>
      <c r="H12" s="45">
        <v>47222.77</v>
      </c>
      <c r="I12" s="45"/>
    </row>
    <row r="13" spans="1:9" ht="15" customHeight="1">
      <c r="A13" s="45" t="s">
        <v>35</v>
      </c>
      <c r="B13" s="507" t="s">
        <v>36</v>
      </c>
      <c r="C13" s="508"/>
      <c r="D13" s="45"/>
      <c r="E13" s="45"/>
      <c r="F13" s="45"/>
      <c r="G13" s="45"/>
      <c r="H13" s="45"/>
      <c r="I13" s="45"/>
    </row>
    <row r="14" spans="1:9" ht="12.75" customHeight="1">
      <c r="A14" s="45" t="s">
        <v>263</v>
      </c>
      <c r="B14" s="6" t="s">
        <v>37</v>
      </c>
      <c r="C14" s="395"/>
      <c r="D14" s="143"/>
      <c r="E14" s="143"/>
      <c r="F14" s="143"/>
      <c r="G14" s="143"/>
      <c r="H14" s="143"/>
      <c r="I14" s="143"/>
    </row>
    <row r="15" spans="1:9" ht="12.75" customHeight="1">
      <c r="A15" s="45" t="s">
        <v>38</v>
      </c>
      <c r="B15" s="53"/>
      <c r="C15" s="260" t="s">
        <v>39</v>
      </c>
      <c r="D15" s="44"/>
      <c r="E15" s="44"/>
      <c r="F15" s="44"/>
      <c r="G15" s="44"/>
      <c r="H15" s="44"/>
      <c r="I15" s="44"/>
    </row>
    <row r="16" spans="1:9" ht="12.75" customHeight="1">
      <c r="A16" s="45" t="s">
        <v>40</v>
      </c>
      <c r="B16" s="53"/>
      <c r="C16" s="260" t="s">
        <v>41</v>
      </c>
      <c r="D16" s="44"/>
      <c r="E16" s="44"/>
      <c r="F16" s="44"/>
      <c r="G16" s="44"/>
      <c r="H16" s="44"/>
      <c r="I16" s="44"/>
    </row>
    <row r="17" spans="1:9" ht="25.5" customHeight="1">
      <c r="A17" s="45" t="s">
        <v>253</v>
      </c>
      <c r="B17" s="6" t="s">
        <v>42</v>
      </c>
      <c r="C17" s="395"/>
      <c r="D17" s="44">
        <v>161.74</v>
      </c>
      <c r="E17" s="44">
        <v>161.74</v>
      </c>
      <c r="F17" s="143"/>
      <c r="G17" s="44">
        <v>57.71</v>
      </c>
      <c r="H17" s="44">
        <v>57.71</v>
      </c>
      <c r="I17" s="143"/>
    </row>
    <row r="18" spans="1:9" ht="12.75" customHeight="1">
      <c r="A18" s="45" t="s">
        <v>43</v>
      </c>
      <c r="B18" s="53"/>
      <c r="C18" s="260" t="s">
        <v>44</v>
      </c>
      <c r="D18" s="44"/>
      <c r="E18" s="44"/>
      <c r="F18" s="44"/>
      <c r="G18" s="44"/>
      <c r="H18" s="44"/>
      <c r="I18" s="44"/>
    </row>
    <row r="19" spans="1:9" ht="12.75" customHeight="1">
      <c r="A19" s="45" t="s">
        <v>45</v>
      </c>
      <c r="B19" s="53"/>
      <c r="C19" s="260" t="s">
        <v>46</v>
      </c>
      <c r="D19" s="44"/>
      <c r="E19" s="44"/>
      <c r="F19" s="44"/>
      <c r="G19" s="44"/>
      <c r="H19" s="44"/>
      <c r="I19" s="44"/>
    </row>
    <row r="20" spans="1:9" ht="12.75" customHeight="1">
      <c r="A20" s="45" t="s">
        <v>47</v>
      </c>
      <c r="B20" s="53"/>
      <c r="C20" s="260" t="s">
        <v>48</v>
      </c>
      <c r="D20" s="44">
        <v>161.74</v>
      </c>
      <c r="E20" s="44">
        <v>161.74</v>
      </c>
      <c r="F20" s="44"/>
      <c r="G20" s="44">
        <v>57.71</v>
      </c>
      <c r="H20" s="44">
        <v>57.71</v>
      </c>
      <c r="I20" s="44"/>
    </row>
    <row r="21" spans="1:9" ht="12.75" customHeight="1">
      <c r="A21" s="45" t="s">
        <v>49</v>
      </c>
      <c r="B21" s="53"/>
      <c r="C21" s="260" t="s">
        <v>50</v>
      </c>
      <c r="D21" s="44"/>
      <c r="E21" s="44"/>
      <c r="F21" s="44"/>
      <c r="G21" s="44"/>
      <c r="H21" s="44"/>
      <c r="I21" s="44"/>
    </row>
    <row r="22" spans="1:9" ht="12.75" customHeight="1">
      <c r="A22" s="45" t="s">
        <v>51</v>
      </c>
      <c r="B22" s="53"/>
      <c r="C22" s="260" t="s">
        <v>285</v>
      </c>
      <c r="D22" s="44"/>
      <c r="E22" s="44"/>
      <c r="F22" s="44"/>
      <c r="G22" s="44"/>
      <c r="H22" s="44"/>
      <c r="I22" s="44"/>
    </row>
    <row r="23" spans="1:9" ht="25.5" customHeight="1">
      <c r="A23" s="45" t="s">
        <v>336</v>
      </c>
      <c r="B23" s="6" t="s">
        <v>52</v>
      </c>
      <c r="C23" s="395"/>
      <c r="D23" s="44"/>
      <c r="E23" s="44"/>
      <c r="F23" s="143"/>
      <c r="G23" s="143"/>
      <c r="H23" s="143"/>
      <c r="I23" s="143"/>
    </row>
    <row r="24" spans="1:9" ht="12.75" customHeight="1">
      <c r="A24" s="45" t="s">
        <v>337</v>
      </c>
      <c r="B24" s="6" t="s">
        <v>588</v>
      </c>
      <c r="C24" s="395"/>
      <c r="D24" s="44">
        <v>51242.7</v>
      </c>
      <c r="E24" s="44">
        <v>51242.7</v>
      </c>
      <c r="F24" s="143"/>
      <c r="G24" s="44">
        <v>47165.06</v>
      </c>
      <c r="H24" s="44">
        <v>47165.06</v>
      </c>
      <c r="I24" s="143"/>
    </row>
    <row r="25" spans="1:9" ht="12.75" customHeight="1">
      <c r="A25" s="45" t="s">
        <v>53</v>
      </c>
      <c r="B25" s="53"/>
      <c r="C25" s="260" t="s">
        <v>54</v>
      </c>
      <c r="D25" s="44">
        <v>51242.7</v>
      </c>
      <c r="E25" s="44">
        <v>51242.7</v>
      </c>
      <c r="F25" s="44"/>
      <c r="G25" s="44">
        <v>47165.06</v>
      </c>
      <c r="H25" s="44">
        <v>47165.06</v>
      </c>
      <c r="I25" s="44"/>
    </row>
    <row r="26" spans="1:9" ht="12.75" customHeight="1">
      <c r="A26" s="45" t="s">
        <v>55</v>
      </c>
      <c r="B26" s="53"/>
      <c r="C26" s="260" t="s">
        <v>285</v>
      </c>
      <c r="D26" s="44"/>
      <c r="E26" s="44"/>
      <c r="F26" s="44"/>
      <c r="G26" s="44"/>
      <c r="H26" s="44"/>
      <c r="I26" s="44"/>
    </row>
    <row r="27" spans="1:9" ht="12.75" customHeight="1">
      <c r="A27" s="45" t="s">
        <v>338</v>
      </c>
      <c r="B27" s="6" t="s">
        <v>590</v>
      </c>
      <c r="C27" s="395"/>
      <c r="D27" s="44"/>
      <c r="E27" s="44"/>
      <c r="F27" s="143"/>
      <c r="G27" s="143"/>
      <c r="H27" s="143"/>
      <c r="I27" s="143"/>
    </row>
    <row r="28" spans="1:9" ht="38.25" customHeight="1">
      <c r="A28" s="41" t="s">
        <v>394</v>
      </c>
      <c r="B28" s="434" t="s">
        <v>108</v>
      </c>
      <c r="C28" s="435"/>
      <c r="D28" s="143"/>
      <c r="E28" s="143"/>
      <c r="F28" s="143"/>
      <c r="G28" s="143"/>
      <c r="H28" s="143"/>
      <c r="I28" s="143"/>
    </row>
    <row r="29" spans="1:9" ht="25.5" customHeight="1">
      <c r="A29" s="41" t="s">
        <v>397</v>
      </c>
      <c r="B29" s="466" t="s">
        <v>109</v>
      </c>
      <c r="C29" s="466"/>
      <c r="D29" s="143">
        <v>51404.44</v>
      </c>
      <c r="E29" s="143">
        <v>51297.44</v>
      </c>
      <c r="F29" s="143"/>
      <c r="G29" s="143">
        <v>47222.77</v>
      </c>
      <c r="H29" s="143">
        <v>47222.77</v>
      </c>
      <c r="I29" s="143"/>
    </row>
    <row r="30" spans="1:9" ht="12.75" customHeight="1">
      <c r="A30" s="261"/>
      <c r="B30" s="66"/>
      <c r="C30" s="66"/>
      <c r="D30" s="262"/>
      <c r="E30" s="262"/>
      <c r="F30" s="262"/>
      <c r="G30" s="262"/>
      <c r="H30" s="262"/>
      <c r="I30" s="262"/>
    </row>
    <row r="31" spans="3:8" ht="12.75">
      <c r="C31" s="509" t="s">
        <v>270</v>
      </c>
      <c r="D31" s="509"/>
      <c r="E31" s="509"/>
      <c r="F31" s="509"/>
      <c r="G31" s="509"/>
      <c r="H31" s="509"/>
    </row>
  </sheetData>
  <sheetProtection/>
  <mergeCells count="18">
    <mergeCell ref="B12:C12"/>
    <mergeCell ref="B11:C11"/>
    <mergeCell ref="F2:I2"/>
    <mergeCell ref="A5:I5"/>
    <mergeCell ref="A7:I7"/>
    <mergeCell ref="A9:A10"/>
    <mergeCell ref="D9:F9"/>
    <mergeCell ref="G9:I9"/>
    <mergeCell ref="B9:C10"/>
    <mergeCell ref="B23:C23"/>
    <mergeCell ref="B13:C13"/>
    <mergeCell ref="B17:C17"/>
    <mergeCell ref="B14:C14"/>
    <mergeCell ref="C31:H31"/>
    <mergeCell ref="B28:C28"/>
    <mergeCell ref="B29:C29"/>
    <mergeCell ref="B27:C27"/>
    <mergeCell ref="B24:C24"/>
  </mergeCells>
  <printOptions horizontalCentered="1"/>
  <pageMargins left="0.7480314960629921" right="0.7480314960629921" top="0.5" bottom="0.51" header="0.5118110236220472" footer="0.5118110236220472"/>
  <pageSetup fitToHeight="1" fitToWidth="1"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G38"/>
  <sheetViews>
    <sheetView showGridLines="0" view="pageBreakPreview" zoomScaleSheetLayoutView="100" zoomScalePageLayoutView="0" workbookViewId="0" topLeftCell="A1">
      <selection activeCell="H33" sqref="H33"/>
    </sheetView>
  </sheetViews>
  <sheetFormatPr defaultColWidth="9.140625" defaultRowHeight="12.75"/>
  <cols>
    <col min="1" max="1" width="5.140625" style="147" customWidth="1"/>
    <col min="2" max="2" width="1.421875" style="147" customWidth="1"/>
    <col min="3" max="3" width="35.421875" style="147" customWidth="1"/>
    <col min="4" max="7" width="12.421875" style="147" customWidth="1"/>
    <col min="8" max="16384" width="9.140625" style="147" customWidth="1"/>
  </cols>
  <sheetData>
    <row r="1" ht="12.75">
      <c r="D1" s="137"/>
    </row>
    <row r="2" spans="1:7" ht="12.75">
      <c r="A2" s="39"/>
      <c r="B2" s="39"/>
      <c r="C2" s="39"/>
      <c r="D2" s="2" t="s">
        <v>27</v>
      </c>
      <c r="E2" s="2"/>
      <c r="F2" s="2"/>
      <c r="G2" s="2"/>
    </row>
    <row r="3" spans="1:7" ht="12.75">
      <c r="A3" s="39"/>
      <c r="B3" s="68"/>
      <c r="C3" s="39"/>
      <c r="D3" s="68" t="s">
        <v>439</v>
      </c>
      <c r="E3" s="68"/>
      <c r="F3" s="68"/>
      <c r="G3" s="263"/>
    </row>
    <row r="4" spans="1:7" ht="12.75">
      <c r="A4" s="39"/>
      <c r="B4" s="39"/>
      <c r="C4" s="39"/>
      <c r="D4" s="39"/>
      <c r="E4" s="39"/>
      <c r="F4" s="39"/>
      <c r="G4" s="39"/>
    </row>
    <row r="5" spans="1:7" ht="35.25" customHeight="1">
      <c r="A5" s="432" t="s">
        <v>56</v>
      </c>
      <c r="B5" s="432"/>
      <c r="C5" s="432"/>
      <c r="D5" s="432"/>
      <c r="E5" s="432"/>
      <c r="F5" s="432"/>
      <c r="G5" s="432"/>
    </row>
    <row r="6" spans="1:7" ht="12.75">
      <c r="A6" s="39"/>
      <c r="B6" s="39"/>
      <c r="C6" s="39"/>
      <c r="D6" s="39"/>
      <c r="E6" s="39"/>
      <c r="F6" s="39"/>
      <c r="G6" s="39"/>
    </row>
    <row r="7" spans="1:7" ht="15.75">
      <c r="A7" s="517" t="s">
        <v>57</v>
      </c>
      <c r="B7" s="517"/>
      <c r="C7" s="517"/>
      <c r="D7" s="517"/>
      <c r="E7" s="517"/>
      <c r="F7" s="517"/>
      <c r="G7" s="517"/>
    </row>
    <row r="8" spans="1:7" ht="12.75">
      <c r="A8" s="39"/>
      <c r="B8" s="39"/>
      <c r="C8" s="39"/>
      <c r="D8" s="39"/>
      <c r="E8" s="39"/>
      <c r="F8" s="39"/>
      <c r="G8" s="39"/>
    </row>
    <row r="9" spans="1:7" ht="38.25" customHeight="1">
      <c r="A9" s="518" t="s">
        <v>387</v>
      </c>
      <c r="B9" s="519" t="s">
        <v>271</v>
      </c>
      <c r="C9" s="520"/>
      <c r="D9" s="518" t="s">
        <v>559</v>
      </c>
      <c r="E9" s="518"/>
      <c r="F9" s="518" t="s">
        <v>560</v>
      </c>
      <c r="G9" s="518"/>
    </row>
    <row r="10" spans="1:7" ht="25.5">
      <c r="A10" s="518"/>
      <c r="B10" s="521"/>
      <c r="C10" s="522"/>
      <c r="D10" s="265" t="s">
        <v>31</v>
      </c>
      <c r="E10" s="265" t="s">
        <v>58</v>
      </c>
      <c r="F10" s="265" t="s">
        <v>31</v>
      </c>
      <c r="G10" s="265" t="s">
        <v>58</v>
      </c>
    </row>
    <row r="11" spans="1:7" ht="12.75">
      <c r="A11" s="265">
        <v>1</v>
      </c>
      <c r="B11" s="523">
        <v>2</v>
      </c>
      <c r="C11" s="524"/>
      <c r="D11" s="265">
        <v>3</v>
      </c>
      <c r="E11" s="265">
        <v>4</v>
      </c>
      <c r="F11" s="265">
        <v>5</v>
      </c>
      <c r="G11" s="265">
        <v>6</v>
      </c>
    </row>
    <row r="12" spans="1:7" ht="37.5" customHeight="1">
      <c r="A12" s="264" t="s">
        <v>391</v>
      </c>
      <c r="B12" s="525" t="s">
        <v>59</v>
      </c>
      <c r="C12" s="526"/>
      <c r="D12" s="267"/>
      <c r="E12" s="267"/>
      <c r="F12" s="267"/>
      <c r="G12" s="267"/>
    </row>
    <row r="13" spans="1:7" ht="12.75">
      <c r="A13" s="265" t="s">
        <v>262</v>
      </c>
      <c r="B13" s="266"/>
      <c r="C13" s="268" t="s">
        <v>60</v>
      </c>
      <c r="D13" s="269"/>
      <c r="E13" s="269"/>
      <c r="F13" s="269"/>
      <c r="G13" s="269"/>
    </row>
    <row r="14" spans="1:7" ht="12.75">
      <c r="A14" s="265" t="s">
        <v>263</v>
      </c>
      <c r="B14" s="266"/>
      <c r="C14" s="268" t="s">
        <v>61</v>
      </c>
      <c r="D14" s="269"/>
      <c r="E14" s="269"/>
      <c r="F14" s="269"/>
      <c r="G14" s="269"/>
    </row>
    <row r="15" spans="1:7" ht="12.75">
      <c r="A15" s="265" t="s">
        <v>253</v>
      </c>
      <c r="B15" s="266"/>
      <c r="C15" s="268" t="s">
        <v>62</v>
      </c>
      <c r="D15" s="269"/>
      <c r="E15" s="269"/>
      <c r="F15" s="269"/>
      <c r="G15" s="269"/>
    </row>
    <row r="16" spans="1:7" ht="12.75">
      <c r="A16" s="265" t="s">
        <v>336</v>
      </c>
      <c r="B16" s="266"/>
      <c r="C16" s="268" t="s">
        <v>63</v>
      </c>
      <c r="D16" s="269"/>
      <c r="E16" s="269"/>
      <c r="F16" s="269"/>
      <c r="G16" s="269"/>
    </row>
    <row r="17" spans="1:7" ht="12.75" customHeight="1">
      <c r="A17" s="270" t="s">
        <v>337</v>
      </c>
      <c r="B17" s="266"/>
      <c r="C17" s="268" t="s">
        <v>64</v>
      </c>
      <c r="D17" s="269"/>
      <c r="E17" s="269"/>
      <c r="F17" s="269"/>
      <c r="G17" s="269"/>
    </row>
    <row r="18" spans="1:7" ht="12.75" customHeight="1">
      <c r="A18" s="271" t="s">
        <v>338</v>
      </c>
      <c r="B18" s="266"/>
      <c r="C18" s="268" t="s">
        <v>65</v>
      </c>
      <c r="D18" s="269"/>
      <c r="E18" s="269"/>
      <c r="F18" s="269"/>
      <c r="G18" s="269"/>
    </row>
    <row r="19" spans="1:7" ht="25.5" customHeight="1">
      <c r="A19" s="264" t="s">
        <v>394</v>
      </c>
      <c r="B19" s="525" t="s">
        <v>66</v>
      </c>
      <c r="C19" s="526"/>
      <c r="D19" s="267"/>
      <c r="E19" s="267"/>
      <c r="F19" s="267"/>
      <c r="G19" s="267"/>
    </row>
    <row r="20" spans="1:7" ht="12.75">
      <c r="A20" s="265" t="s">
        <v>67</v>
      </c>
      <c r="B20" s="266"/>
      <c r="C20" s="268" t="s">
        <v>68</v>
      </c>
      <c r="D20" s="269"/>
      <c r="E20" s="269"/>
      <c r="F20" s="269"/>
      <c r="G20" s="269"/>
    </row>
    <row r="21" spans="1:7" ht="12.75">
      <c r="A21" s="265" t="s">
        <v>69</v>
      </c>
      <c r="B21" s="266"/>
      <c r="C21" s="268" t="s">
        <v>61</v>
      </c>
      <c r="D21" s="269"/>
      <c r="E21" s="269"/>
      <c r="F21" s="269"/>
      <c r="G21" s="269"/>
    </row>
    <row r="22" spans="1:7" ht="12.75">
      <c r="A22" s="265" t="s">
        <v>70</v>
      </c>
      <c r="B22" s="266"/>
      <c r="C22" s="268" t="s">
        <v>62</v>
      </c>
      <c r="D22" s="269"/>
      <c r="E22" s="269"/>
      <c r="F22" s="269"/>
      <c r="G22" s="269"/>
    </row>
    <row r="23" spans="1:7" ht="12.75" customHeight="1">
      <c r="A23" s="265" t="s">
        <v>71</v>
      </c>
      <c r="B23" s="266"/>
      <c r="C23" s="268" t="s">
        <v>63</v>
      </c>
      <c r="D23" s="269"/>
      <c r="E23" s="269"/>
      <c r="F23" s="269"/>
      <c r="G23" s="269"/>
    </row>
    <row r="24" spans="1:7" ht="12.75">
      <c r="A24" s="270" t="s">
        <v>343</v>
      </c>
      <c r="B24" s="266"/>
      <c r="C24" s="268" t="s">
        <v>64</v>
      </c>
      <c r="D24" s="269"/>
      <c r="E24" s="269"/>
      <c r="F24" s="269"/>
      <c r="G24" s="269"/>
    </row>
    <row r="25" spans="1:7" ht="12.75">
      <c r="A25" s="271" t="s">
        <v>344</v>
      </c>
      <c r="B25" s="266"/>
      <c r="C25" s="268" t="s">
        <v>65</v>
      </c>
      <c r="D25" s="269"/>
      <c r="E25" s="269"/>
      <c r="F25" s="269"/>
      <c r="G25" s="269"/>
    </row>
    <row r="26" spans="1:7" ht="25.5" customHeight="1">
      <c r="A26" s="264" t="s">
        <v>72</v>
      </c>
      <c r="B26" s="525" t="s">
        <v>73</v>
      </c>
      <c r="C26" s="526"/>
      <c r="D26" s="267"/>
      <c r="E26" s="267"/>
      <c r="F26" s="267"/>
      <c r="G26" s="267"/>
    </row>
    <row r="27" spans="1:7" ht="12.75">
      <c r="A27" s="265" t="s">
        <v>74</v>
      </c>
      <c r="B27" s="266"/>
      <c r="C27" s="268" t="s">
        <v>68</v>
      </c>
      <c r="D27" s="269">
        <v>515.27</v>
      </c>
      <c r="E27" s="269"/>
      <c r="F27" s="269">
        <v>1900.41</v>
      </c>
      <c r="G27" s="269"/>
    </row>
    <row r="28" spans="1:7" ht="12.75">
      <c r="A28" s="265" t="s">
        <v>75</v>
      </c>
      <c r="B28" s="266"/>
      <c r="C28" s="268" t="s">
        <v>61</v>
      </c>
      <c r="D28" s="269"/>
      <c r="E28" s="269"/>
      <c r="F28" s="269"/>
      <c r="G28" s="269"/>
    </row>
    <row r="29" spans="1:7" ht="12.75">
      <c r="A29" s="265" t="s">
        <v>76</v>
      </c>
      <c r="B29" s="266"/>
      <c r="C29" s="272" t="s">
        <v>62</v>
      </c>
      <c r="D29" s="269"/>
      <c r="E29" s="269"/>
      <c r="F29" s="269"/>
      <c r="G29" s="269"/>
    </row>
    <row r="30" spans="1:7" ht="12.75">
      <c r="A30" s="265" t="s">
        <v>77</v>
      </c>
      <c r="B30" s="266"/>
      <c r="C30" s="268" t="s">
        <v>63</v>
      </c>
      <c r="D30" s="269"/>
      <c r="E30" s="269"/>
      <c r="F30" s="269"/>
      <c r="G30" s="269"/>
    </row>
    <row r="31" spans="1:7" ht="12.75" customHeight="1">
      <c r="A31" s="273" t="s">
        <v>347</v>
      </c>
      <c r="B31" s="266"/>
      <c r="C31" s="268" t="s">
        <v>64</v>
      </c>
      <c r="D31" s="269"/>
      <c r="E31" s="269"/>
      <c r="F31" s="269"/>
      <c r="G31" s="269"/>
    </row>
    <row r="32" spans="1:7" ht="12.75" customHeight="1">
      <c r="A32" s="265" t="s">
        <v>78</v>
      </c>
      <c r="B32" s="266"/>
      <c r="C32" s="268" t="s">
        <v>79</v>
      </c>
      <c r="D32" s="269"/>
      <c r="E32" s="269"/>
      <c r="F32" s="269"/>
      <c r="G32" s="269"/>
    </row>
    <row r="33" spans="1:7" ht="12.75">
      <c r="A33" s="265" t="s">
        <v>80</v>
      </c>
      <c r="B33" s="266"/>
      <c r="C33" s="268" t="s">
        <v>81</v>
      </c>
      <c r="D33" s="269"/>
      <c r="E33" s="269"/>
      <c r="F33" s="269"/>
      <c r="G33" s="269"/>
    </row>
    <row r="34" spans="1:7" ht="12.75" customHeight="1">
      <c r="A34" s="274" t="s">
        <v>401</v>
      </c>
      <c r="B34" s="527" t="s">
        <v>82</v>
      </c>
      <c r="C34" s="528"/>
      <c r="D34" s="275">
        <v>515.27</v>
      </c>
      <c r="E34" s="275"/>
      <c r="F34" s="275">
        <v>1900.41</v>
      </c>
      <c r="G34" s="275"/>
    </row>
    <row r="35" spans="1:7" ht="12.75">
      <c r="A35" s="41" t="s">
        <v>83</v>
      </c>
      <c r="B35" s="466" t="s">
        <v>84</v>
      </c>
      <c r="C35" s="466"/>
      <c r="D35" s="143"/>
      <c r="E35" s="143"/>
      <c r="F35" s="143"/>
      <c r="G35" s="143"/>
    </row>
    <row r="36" spans="1:7" ht="12.75">
      <c r="A36" s="261"/>
      <c r="B36" s="66"/>
      <c r="C36" s="66"/>
      <c r="D36" s="262"/>
      <c r="E36" s="262"/>
      <c r="F36" s="262"/>
      <c r="G36" s="262"/>
    </row>
    <row r="37" spans="1:7" ht="12.75">
      <c r="A37" s="261"/>
      <c r="B37" s="66"/>
      <c r="C37" s="66"/>
      <c r="D37" s="276"/>
      <c r="E37" s="276"/>
      <c r="F37" s="262"/>
      <c r="G37" s="262"/>
    </row>
    <row r="38" spans="1:7" ht="12.75">
      <c r="A38" s="261"/>
      <c r="B38" s="66"/>
      <c r="C38" s="66"/>
      <c r="D38" s="262"/>
      <c r="E38" s="262"/>
      <c r="F38" s="262"/>
      <c r="G38" s="262"/>
    </row>
  </sheetData>
  <sheetProtection/>
  <mergeCells count="13">
    <mergeCell ref="B35:C35"/>
    <mergeCell ref="B11:C11"/>
    <mergeCell ref="B12:C12"/>
    <mergeCell ref="B19:C19"/>
    <mergeCell ref="B26:C26"/>
    <mergeCell ref="B34:C34"/>
    <mergeCell ref="D2:G2"/>
    <mergeCell ref="A5:G5"/>
    <mergeCell ref="A7:G7"/>
    <mergeCell ref="A9:A10"/>
    <mergeCell ref="D9:E9"/>
    <mergeCell ref="F9:G9"/>
    <mergeCell ref="B9:C10"/>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showGridLines="0" view="pageBreakPreview" zoomScale="110" zoomScaleSheetLayoutView="110" zoomScalePageLayoutView="0" workbookViewId="0" topLeftCell="A1">
      <selection activeCell="J27" sqref="J27"/>
    </sheetView>
  </sheetViews>
  <sheetFormatPr defaultColWidth="9.140625" defaultRowHeight="12.75"/>
  <cols>
    <col min="1" max="1" width="5.00390625" style="280" customWidth="1"/>
    <col min="2" max="2" width="1.57421875" style="280" customWidth="1"/>
    <col min="3" max="3" width="37.140625" style="280" customWidth="1"/>
    <col min="4" max="4" width="9.28125" style="280" customWidth="1"/>
    <col min="5" max="5" width="10.8515625" style="280" customWidth="1"/>
    <col min="6" max="6" width="16.140625" style="280" customWidth="1"/>
    <col min="7" max="7" width="8.421875" style="280" customWidth="1"/>
    <col min="8" max="8" width="10.28125" style="280" bestFit="1" customWidth="1"/>
    <col min="9" max="9" width="16.57421875" style="280" customWidth="1"/>
    <col min="10" max="16384" width="9.140625" style="280" customWidth="1"/>
  </cols>
  <sheetData>
    <row r="1" ht="15">
      <c r="F1" s="259"/>
    </row>
    <row r="2" spans="6:9" ht="12.75" customHeight="1">
      <c r="F2" s="68" t="s">
        <v>27</v>
      </c>
      <c r="H2" s="68"/>
      <c r="I2" s="68"/>
    </row>
    <row r="3" spans="2:9" ht="15">
      <c r="B3" s="281"/>
      <c r="F3" s="68" t="s">
        <v>508</v>
      </c>
      <c r="H3" s="258"/>
      <c r="I3" s="277"/>
    </row>
    <row r="4" spans="1:9" s="282" customFormat="1" ht="33.75" customHeight="1">
      <c r="A4" s="438" t="s">
        <v>85</v>
      </c>
      <c r="B4" s="438"/>
      <c r="C4" s="438"/>
      <c r="D4" s="438"/>
      <c r="E4" s="438"/>
      <c r="F4" s="438"/>
      <c r="G4" s="438"/>
      <c r="H4" s="438"/>
      <c r="I4" s="438"/>
    </row>
    <row r="5" spans="1:9" ht="18" customHeight="1">
      <c r="A5" s="439" t="s">
        <v>86</v>
      </c>
      <c r="B5" s="439"/>
      <c r="C5" s="439"/>
      <c r="D5" s="439"/>
      <c r="E5" s="439"/>
      <c r="F5" s="439"/>
      <c r="G5" s="439"/>
      <c r="H5" s="439"/>
      <c r="I5" s="439"/>
    </row>
    <row r="7" spans="1:9" ht="25.5" customHeight="1">
      <c r="A7" s="532" t="s">
        <v>387</v>
      </c>
      <c r="B7" s="440" t="s">
        <v>271</v>
      </c>
      <c r="C7" s="441"/>
      <c r="D7" s="532" t="s">
        <v>559</v>
      </c>
      <c r="E7" s="532"/>
      <c r="F7" s="532"/>
      <c r="G7" s="532" t="s">
        <v>560</v>
      </c>
      <c r="H7" s="532"/>
      <c r="I7" s="532"/>
    </row>
    <row r="8" spans="1:9" ht="105">
      <c r="A8" s="532"/>
      <c r="B8" s="533"/>
      <c r="C8" s="534"/>
      <c r="D8" s="150" t="s">
        <v>31</v>
      </c>
      <c r="E8" s="150" t="s">
        <v>87</v>
      </c>
      <c r="F8" s="150" t="s">
        <v>88</v>
      </c>
      <c r="G8" s="150" t="s">
        <v>31</v>
      </c>
      <c r="H8" s="150" t="s">
        <v>87</v>
      </c>
      <c r="I8" s="150" t="s">
        <v>88</v>
      </c>
    </row>
    <row r="9" spans="1:9" ht="15">
      <c r="A9" s="150">
        <v>1</v>
      </c>
      <c r="B9" s="442">
        <v>2</v>
      </c>
      <c r="C9" s="443"/>
      <c r="D9" s="150">
        <v>3</v>
      </c>
      <c r="E9" s="150">
        <v>4</v>
      </c>
      <c r="F9" s="150">
        <v>5</v>
      </c>
      <c r="G9" s="150">
        <v>6</v>
      </c>
      <c r="H9" s="150">
        <v>7</v>
      </c>
      <c r="I9" s="150">
        <v>8</v>
      </c>
    </row>
    <row r="10" spans="1:9" ht="25.5" customHeight="1">
      <c r="A10" s="149" t="s">
        <v>391</v>
      </c>
      <c r="B10" s="504" t="s">
        <v>617</v>
      </c>
      <c r="C10" s="505"/>
      <c r="D10" s="152"/>
      <c r="E10" s="152"/>
      <c r="F10" s="152"/>
      <c r="G10" s="152"/>
      <c r="H10" s="152"/>
      <c r="I10" s="152"/>
    </row>
    <row r="11" spans="1:9" ht="12.75" customHeight="1">
      <c r="A11" s="149" t="s">
        <v>394</v>
      </c>
      <c r="B11" s="504" t="s">
        <v>626</v>
      </c>
      <c r="C11" s="505"/>
      <c r="D11" s="153">
        <v>4287.17</v>
      </c>
      <c r="E11" s="153">
        <v>1972.6</v>
      </c>
      <c r="F11" s="153"/>
      <c r="G11" s="153">
        <v>8055.25</v>
      </c>
      <c r="H11" s="153">
        <v>2577.87</v>
      </c>
      <c r="I11" s="152"/>
    </row>
    <row r="12" spans="1:9" ht="15">
      <c r="A12" s="149" t="s">
        <v>397</v>
      </c>
      <c r="B12" s="504" t="s">
        <v>628</v>
      </c>
      <c r="C12" s="535"/>
      <c r="D12" s="153">
        <v>46953.61</v>
      </c>
      <c r="E12" s="153">
        <v>11105.69</v>
      </c>
      <c r="F12" s="153"/>
      <c r="G12" s="153">
        <v>38801.4</v>
      </c>
      <c r="H12" s="153">
        <v>9269.05</v>
      </c>
      <c r="I12" s="152"/>
    </row>
    <row r="13" spans="1:9" ht="15">
      <c r="A13" s="150" t="s">
        <v>266</v>
      </c>
      <c r="B13" s="151"/>
      <c r="C13" s="283" t="s">
        <v>89</v>
      </c>
      <c r="D13" s="153"/>
      <c r="E13" s="153"/>
      <c r="F13" s="153"/>
      <c r="G13" s="153"/>
      <c r="H13" s="153"/>
      <c r="I13" s="152"/>
    </row>
    <row r="14" spans="1:9" ht="15">
      <c r="A14" s="150" t="s">
        <v>267</v>
      </c>
      <c r="B14" s="151"/>
      <c r="C14" s="283" t="s">
        <v>90</v>
      </c>
      <c r="D14" s="153">
        <v>46953.61</v>
      </c>
      <c r="E14" s="153">
        <v>11105.69</v>
      </c>
      <c r="F14" s="153"/>
      <c r="G14" s="153">
        <v>38801.4</v>
      </c>
      <c r="H14" s="153">
        <v>9269.05</v>
      </c>
      <c r="I14" s="152"/>
    </row>
    <row r="15" spans="1:9" ht="15">
      <c r="A15" s="150" t="s">
        <v>345</v>
      </c>
      <c r="B15" s="151"/>
      <c r="C15" s="283" t="s">
        <v>91</v>
      </c>
      <c r="D15" s="153"/>
      <c r="E15" s="153"/>
      <c r="F15" s="153"/>
      <c r="G15" s="153"/>
      <c r="H15" s="153"/>
      <c r="I15" s="152"/>
    </row>
    <row r="16" spans="1:9" ht="15">
      <c r="A16" s="150" t="s">
        <v>346</v>
      </c>
      <c r="B16" s="151"/>
      <c r="C16" s="283" t="s">
        <v>92</v>
      </c>
      <c r="D16" s="152"/>
      <c r="E16" s="152"/>
      <c r="F16" s="152"/>
      <c r="G16" s="152"/>
      <c r="H16" s="152"/>
      <c r="I16" s="152"/>
    </row>
    <row r="17" spans="1:9" ht="15">
      <c r="A17" s="149" t="s">
        <v>401</v>
      </c>
      <c r="B17" s="504" t="s">
        <v>630</v>
      </c>
      <c r="C17" s="505"/>
      <c r="D17" s="152"/>
      <c r="E17" s="152"/>
      <c r="F17" s="152"/>
      <c r="G17" s="152"/>
      <c r="H17" s="152"/>
      <c r="I17" s="152"/>
    </row>
    <row r="18" spans="1:9" ht="15">
      <c r="A18" s="150" t="s">
        <v>268</v>
      </c>
      <c r="B18" s="151"/>
      <c r="C18" s="283" t="s">
        <v>93</v>
      </c>
      <c r="D18" s="152"/>
      <c r="E18" s="152"/>
      <c r="F18" s="152"/>
      <c r="G18" s="152"/>
      <c r="H18" s="152"/>
      <c r="I18" s="152"/>
    </row>
    <row r="19" spans="1:9" ht="15">
      <c r="A19" s="150" t="s">
        <v>269</v>
      </c>
      <c r="B19" s="151"/>
      <c r="C19" s="283" t="s">
        <v>94</v>
      </c>
      <c r="D19" s="152"/>
      <c r="E19" s="152"/>
      <c r="F19" s="152"/>
      <c r="G19" s="152"/>
      <c r="H19" s="152"/>
      <c r="I19" s="152"/>
    </row>
    <row r="20" spans="1:9" ht="15">
      <c r="A20" s="150" t="s">
        <v>284</v>
      </c>
      <c r="B20" s="151"/>
      <c r="C20" s="283" t="s">
        <v>95</v>
      </c>
      <c r="D20" s="152"/>
      <c r="E20" s="152"/>
      <c r="F20" s="152"/>
      <c r="G20" s="152"/>
      <c r="H20" s="152"/>
      <c r="I20" s="152"/>
    </row>
    <row r="21" spans="1:9" ht="25.5" customHeight="1">
      <c r="A21" s="149" t="s">
        <v>402</v>
      </c>
      <c r="B21" s="504" t="s">
        <v>96</v>
      </c>
      <c r="C21" s="505"/>
      <c r="D21" s="153">
        <v>51240.78</v>
      </c>
      <c r="E21" s="153">
        <v>13078.29</v>
      </c>
      <c r="F21" s="153"/>
      <c r="G21" s="153">
        <v>46856.65</v>
      </c>
      <c r="H21" s="153">
        <v>11846.92</v>
      </c>
      <c r="I21" s="152"/>
    </row>
    <row r="23" spans="1:9" ht="15">
      <c r="A23" s="529" t="s">
        <v>97</v>
      </c>
      <c r="B23" s="529"/>
      <c r="C23" s="529"/>
      <c r="D23" s="529"/>
      <c r="E23" s="529"/>
      <c r="F23" s="529"/>
      <c r="G23" s="529"/>
      <c r="H23" s="529"/>
      <c r="I23" s="529"/>
    </row>
  </sheetData>
  <sheetProtection/>
  <mergeCells count="13">
    <mergeCell ref="B12:C12"/>
    <mergeCell ref="B17:C17"/>
    <mergeCell ref="B21:C21"/>
    <mergeCell ref="A23:I23"/>
    <mergeCell ref="B9:C9"/>
    <mergeCell ref="B10:C10"/>
    <mergeCell ref="B11:C11"/>
    <mergeCell ref="A4:I4"/>
    <mergeCell ref="A5:I5"/>
    <mergeCell ref="A7:A8"/>
    <mergeCell ref="D7:F7"/>
    <mergeCell ref="G7:I7"/>
    <mergeCell ref="B7:C8"/>
  </mergeCells>
  <printOptions horizontalCentered="1"/>
  <pageMargins left="0.5511811023622047" right="0.5511811023622047" top="0.7874015748031497" bottom="0.7874015748031497" header="0.5118110236220472" footer="0.5118110236220472"/>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finansų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Vaidotas Ražanas</dc:creator>
  <cp:keywords/>
  <dc:description/>
  <cp:lastModifiedBy>Inga</cp:lastModifiedBy>
  <cp:lastPrinted>2015-05-11T13:11:40Z</cp:lastPrinted>
  <dcterms:created xsi:type="dcterms:W3CDTF">2013-02-01T07:28:35Z</dcterms:created>
  <dcterms:modified xsi:type="dcterms:W3CDTF">2017-06-07T09:32:40Z</dcterms:modified>
  <cp:category/>
  <cp:version/>
  <cp:contentType/>
  <cp:contentStatus/>
</cp:coreProperties>
</file>