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64" i="4" s="1"/>
  <c r="G86" i="4"/>
  <c r="G90" i="4"/>
  <c r="G84" i="4" s="1"/>
  <c r="F59" i="4"/>
  <c r="F65" i="4"/>
  <c r="F75" i="4"/>
  <c r="F69" i="4" s="1"/>
  <c r="F86" i="4"/>
  <c r="F90" i="4"/>
  <c r="F58" i="4" l="1"/>
  <c r="F84" i="4"/>
  <c r="F64" i="4"/>
  <c r="F94" i="4" s="1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<sst xmlns="http://schemas.openxmlformats.org/spreadsheetml/2006/main" count="172" uniqueCount="139">
  <si>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</si>
  <si>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</si>
  <si>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</si>
  <si>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</si>
  <si>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</si>
  <si>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</si>
  <si>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</si>
  <si>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</si>
  <si>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</si>
  <si>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</si>
  <si>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</si>
  <si>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</si>
  <si>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</si>
  <si>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</si>
  <si>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</si>
  <si>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</si>
  <si>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</si>
  <si>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</si>
  <si>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</si>
  <si>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</si>
  <si>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</si>
  <si>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</si>
  <si>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</si>
  <si>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</si>
  <si>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</si>
  <si>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</si>
  <si>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</si>
  <si>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</si>
  <si>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</si>
  <si>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</si>
  <si>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</si>
  <si>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</si>
  <si>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</si>
  <si>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</si>
  <si>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</si>
  <si>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</si>
  <si>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</si>
  <si>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</si>
  <si>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</si>
  <si>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</si>
  <si>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</si>
  <si>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</si>
  <si>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</si>
  <si>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</si>
  <si>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</si>
  <si>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</si>
  <si>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</si>
  <si>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</si>
  <si>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</si>
  <si>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</si>
  <si>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</si>
  <si>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</si>
  <si>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</si>
  <si>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</si>
  <si>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</si>
  <si>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</si>
  <si>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</si>
  <si>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</si>
  <si>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</si>
  <si>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</si>
  <si>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</si>
  <si>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</si>
  <si>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</si>
  <si>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</si>
  <si>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</si>
  <si>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</si>
  <si>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</si>
  <si>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</si>
  <si>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</si>
  <si>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</si>
  <si>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</si>
  <si>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</si>
  <si>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</si>
  <si>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</si>
  <si>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</si>
  <si>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</si>
  <si>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</si>
  <si>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</si>
  <si>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</si>
  <si>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</si>
  <si>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</si>
  <si>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</si>
  <si>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</si>
  <si>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</si>
  <si>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</si>
  <si>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</si>
  <si>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</si>
  <si>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</si>
  <si>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</si>
  <si>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</si>
  <si>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</si>
  <si>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</si>
  <si>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</si>
  <si>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</si>
  <si>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</si>
  <si>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</si>
  <si>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</si>
  <si>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</si>
  <si>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</si>
  <si>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</si>
  <si>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</si>
  <si>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</si>
  <si>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</si>
  <si>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</si>
  <si>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</si>
  <si>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</si>
  <si>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</si>
  <si>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</si>
  <si>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</si>
  <si>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</si>
  <si>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</si>
  <si>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</si>
  <si>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</si>
  <si>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</si>
  <si>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</si>
  <si>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</si>
  <si>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</si>
  <si>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</si>
  <si>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</si>
  <si>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</si>
  <si>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</si>
  <si>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</si>
  <si>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</si>
  <si>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</si>
  <si>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</si>
  <si>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</si>
  <si>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</si>
  <si>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</si>
  <si>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</si>
  <si>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</si>
  <si>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Kazlų Rūdos savivaldybės viešoji biblioteka</t>
  </si>
  <si>
    <t xml:space="preserve">Įm. k. 188207359, Vytauto g. 21, Kazlų Rūda </t>
  </si>
  <si>
    <t>PAGAL 2016 M. KOVO MĖN. 31 D. DUOMENIS</t>
  </si>
  <si>
    <t>2016.05.11  Nr. _____</t>
  </si>
  <si>
    <t>Pateikimo valiuta ir tikslumas: Eurais</t>
  </si>
  <si>
    <t xml:space="preserve">Direktorė </t>
  </si>
  <si>
    <t>Vilija Šemetienė</t>
  </si>
  <si>
    <t>Vyr. buhalterė</t>
  </si>
  <si>
    <t xml:space="preserve">(parašas)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</si>
</sst>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"/>
  <sheetViews>
    <sheetView showGridLines="0" tabSelected="1" topLeftCell="A68" zoomScaleNormal="100" zoomScaleSheetLayoutView="100" workbookViewId="0">
      <selection activeCell="I15" sqref="I1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4" t="s">
        <v>95</v>
      </c>
      <c r="F2" s="95"/>
      <c r="G2" s="95"/>
    </row>
    <row r="3" spans="1:7" x14ac:dyDescent="0.2">
      <c r="E3" s="96" t="s">
        <v>113</v>
      </c>
      <c r="F3" s="97"/>
      <c r="G3" s="97"/>
    </row>
    <row r="5" spans="1:7" x14ac:dyDescent="0.2">
      <c r="A5" s="103" t="s">
        <v>94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8" t="s">
        <v>130</v>
      </c>
      <c r="B7" s="99"/>
      <c r="C7" s="99"/>
      <c r="D7" s="99"/>
      <c r="E7" s="99"/>
      <c r="F7" s="100"/>
      <c r="G7" s="100"/>
    </row>
    <row r="8" spans="1:7" x14ac:dyDescent="0.2">
      <c r="A8" s="93" t="s">
        <v>114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98" t="s">
        <v>131</v>
      </c>
      <c r="B9" s="99"/>
      <c r="C9" s="99"/>
      <c r="D9" s="99"/>
      <c r="E9" s="99"/>
      <c r="F9" s="100"/>
      <c r="G9" s="100"/>
    </row>
    <row r="10" spans="1:7" x14ac:dyDescent="0.2">
      <c r="A10" s="121" t="s">
        <v>115</v>
      </c>
      <c r="B10" s="122"/>
      <c r="C10" s="122"/>
      <c r="D10" s="122"/>
      <c r="E10" s="122"/>
      <c r="F10" s="123"/>
      <c r="G10" s="123"/>
    </row>
    <row r="11" spans="1:7" x14ac:dyDescent="0.2">
      <c r="A11" s="123"/>
      <c r="B11" s="123"/>
      <c r="C11" s="123"/>
      <c r="D11" s="123"/>
      <c r="E11" s="123"/>
      <c r="F11" s="123"/>
      <c r="G11" s="123"/>
    </row>
    <row r="12" spans="1:7" x14ac:dyDescent="0.2">
      <c r="A12" s="120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06"/>
      <c r="G13" s="106"/>
    </row>
    <row r="14" spans="1:7" x14ac:dyDescent="0.2">
      <c r="A14" s="103" t="s">
        <v>132</v>
      </c>
      <c r="B14" s="104"/>
      <c r="C14" s="104"/>
      <c r="D14" s="104"/>
      <c r="E14" s="104"/>
      <c r="F14" s="106"/>
      <c r="G14" s="10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93" t="s">
        <v>133</v>
      </c>
      <c r="B16" s="107"/>
      <c r="C16" s="107"/>
      <c r="D16" s="107"/>
      <c r="E16" s="107"/>
      <c r="F16" s="108"/>
      <c r="G16" s="108"/>
    </row>
    <row r="17" spans="1:9" x14ac:dyDescent="0.2">
      <c r="A17" s="93" t="s">
        <v>1</v>
      </c>
      <c r="B17" s="93"/>
      <c r="C17" s="93"/>
      <c r="D17" s="93"/>
      <c r="E17" s="93"/>
      <c r="F17" s="108"/>
      <c r="G17" s="108"/>
    </row>
    <row r="18" spans="1:9" ht="12.75" customHeight="1" x14ac:dyDescent="0.2">
      <c r="A18" s="8"/>
      <c r="B18" s="9"/>
      <c r="C18" s="9"/>
      <c r="D18" s="109" t="s">
        <v>134</v>
      </c>
      <c r="E18" s="109"/>
      <c r="F18" s="109"/>
      <c r="G18" s="109"/>
    </row>
    <row r="19" spans="1:9" ht="67.5" customHeight="1" x14ac:dyDescent="0.2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  <c r="I19" s="124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262709.98</v>
      </c>
      <c r="G20" s="87">
        <f>SUM(G21,G27,G38,G39)</f>
        <v>264816.89999999997</v>
      </c>
      <c r="I20" s="125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126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27"/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127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127"/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127"/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127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262709.98</v>
      </c>
      <c r="G27" s="88">
        <f>SUM(G28:G37)</f>
        <v>264816.89999999997</v>
      </c>
      <c r="I27" s="127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27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127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127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27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127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127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27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27490.2</v>
      </c>
      <c r="G35" s="88">
        <v>31171.129999999997</v>
      </c>
      <c r="I35" s="127"/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235219.78</v>
      </c>
      <c r="G36" s="88">
        <v>233645.77</v>
      </c>
      <c r="I36" s="127"/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127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27"/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127"/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127"/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36268.74</v>
      </c>
      <c r="G41" s="87">
        <f>SUM(G42,G48,G49,G56,G57)</f>
        <v>5960.619999999999</v>
      </c>
      <c r="I41" s="128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1535.97</v>
      </c>
      <c r="G42" s="88">
        <f>SUM(G43:G47)</f>
        <v>2526</v>
      </c>
      <c r="I42" s="127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127"/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1535.97</v>
      </c>
      <c r="G44" s="88">
        <v>2526</v>
      </c>
      <c r="I44" s="127"/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127"/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127"/>
    </row>
    <row r="47" spans="1:9" s="12" customFormat="1" ht="12.75" customHeight="1" x14ac:dyDescent="0.2">
      <c r="A47" s="18" t="s">
        <v>93</v>
      </c>
      <c r="B47" s="32"/>
      <c r="C47" s="119" t="s">
        <v>104</v>
      </c>
      <c r="D47" s="115"/>
      <c r="E47" s="82"/>
      <c r="F47" s="88"/>
      <c r="G47" s="88"/>
      <c r="I47" s="127"/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>
        <v>86</v>
      </c>
      <c r="G48" s="88">
        <v>1116.7</v>
      </c>
      <c r="I48" s="127"/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31768.12</v>
      </c>
      <c r="G49" s="88">
        <f>SUM(G50:G55)</f>
        <v>2135.94</v>
      </c>
      <c r="I49" s="127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127"/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127"/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127"/>
    </row>
    <row r="53" spans="1:9" s="12" customFormat="1" ht="12.75" customHeight="1" x14ac:dyDescent="0.2">
      <c r="A53" s="18" t="s">
        <v>41</v>
      </c>
      <c r="B53" s="26"/>
      <c r="C53" s="119" t="s">
        <v>90</v>
      </c>
      <c r="D53" s="115"/>
      <c r="E53" s="85"/>
      <c r="F53" s="88">
        <v>456.09000000000003</v>
      </c>
      <c r="G53" s="88"/>
      <c r="I53" s="127"/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31312.03</v>
      </c>
      <c r="G54" s="88">
        <v>2135.94</v>
      </c>
      <c r="I54" s="127"/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/>
      <c r="I55" s="127"/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127"/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2878.6500000000005</v>
      </c>
      <c r="G57" s="88">
        <v>181.98000000000002</v>
      </c>
      <c r="I57" s="127"/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298978.71999999997</v>
      </c>
      <c r="G58" s="88">
        <f>SUM(G20,G40,G41)</f>
        <v>270777.51999999996</v>
      </c>
      <c r="I58" s="127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266995.09999999998</v>
      </c>
      <c r="G59" s="87">
        <f>SUM(G60:G63)</f>
        <v>268601.88</v>
      </c>
      <c r="I59" s="128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138190.65</v>
      </c>
      <c r="G60" s="88">
        <v>135699.11000000002</v>
      </c>
      <c r="I60" s="127"/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76535.06</v>
      </c>
      <c r="G61" s="88">
        <v>79314.16</v>
      </c>
      <c r="I61" s="127"/>
    </row>
    <row r="62" spans="1:9" s="12" customFormat="1" ht="12.75" customHeight="1" x14ac:dyDescent="0.2">
      <c r="A62" s="30" t="s">
        <v>36</v>
      </c>
      <c r="B62" s="110" t="s">
        <v>105</v>
      </c>
      <c r="C62" s="111"/>
      <c r="D62" s="112"/>
      <c r="E62" s="30"/>
      <c r="F62" s="88">
        <v>117.74</v>
      </c>
      <c r="G62" s="88">
        <v>117.74000000000001</v>
      </c>
      <c r="I62" s="127"/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>
        <v>52151.65</v>
      </c>
      <c r="G63" s="88">
        <v>53470.869999999995</v>
      </c>
      <c r="I63" s="127"/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31916.62</v>
      </c>
      <c r="G64" s="87">
        <f>SUM(G65,G69)</f>
        <v>2174</v>
      </c>
      <c r="I64" s="128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127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127"/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127"/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127"/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31916.62</v>
      </c>
      <c r="G69" s="88">
        <f>SUM(G70:G75,G78:G83)</f>
        <v>2174</v>
      </c>
      <c r="I69" s="127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127"/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127"/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127"/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127"/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127"/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127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127"/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  <c r="I77" s="127"/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127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127"/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3690.9799999999996</v>
      </c>
      <c r="G80" s="88">
        <v>156.89000000000001</v>
      </c>
      <c r="I80" s="127"/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12453.48</v>
      </c>
      <c r="G81" s="88"/>
      <c r="I81" s="127"/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15772.16</v>
      </c>
      <c r="G82" s="88">
        <v>2017.11</v>
      </c>
      <c r="I82" s="127"/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/>
      <c r="I83" s="127"/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67.000000000000583</v>
      </c>
      <c r="G84" s="87">
        <f>SUM(G85,G86,G89,G90)</f>
        <v>1.6400000000139698</v>
      </c>
      <c r="I84" s="128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127"/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127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127"/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127"/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127"/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f>SUM(F91,F92)</f>
        <v>67.000000000000583</v>
      </c>
      <c r="G90" s="88">
        <f>SUM(G91,G92)</f>
        <v>1.6400000000139698</v>
      </c>
      <c r="I90" s="127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65.360000000000582</v>
      </c>
      <c r="G91" s="88">
        <v>1.6400000000139698</v>
      </c>
      <c r="I91" s="127"/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>
        <v>1.64</v>
      </c>
      <c r="G92" s="88"/>
      <c r="I92" s="127"/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128"/>
    </row>
    <row r="94" spans="1:9" s="12" customFormat="1" ht="25.5" customHeight="1" x14ac:dyDescent="0.2">
      <c r="A94" s="1"/>
      <c r="B94" s="113" t="s">
        <v>121</v>
      </c>
      <c r="C94" s="114"/>
      <c r="D94" s="115"/>
      <c r="E94" s="30"/>
      <c r="F94" s="89">
        <f>SUM(F59,F64,F84,F93)</f>
        <v>298978.71999999997</v>
      </c>
      <c r="G94" s="89">
        <f>SUM(G59,G64,G84,G93)</f>
        <v>270777.52</v>
      </c>
      <c r="I94" s="127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101" t="s">
        <v>135</v>
      </c>
      <c r="B96" s="101"/>
      <c r="C96" s="101"/>
      <c r="D96" s="101"/>
      <c r="E96" s="101"/>
      <c r="F96" s="101" t="s">
        <v>136</v>
      </c>
      <c r="G96" s="101"/>
      <c r="I96" s="42"/>
    </row>
    <row r="97" spans="1:9" s="12" customFormat="1" x14ac:dyDescent="0.2">
      <c r="A97" s="93" t="s">
        <v>124</v>
      </c>
      <c r="B97" s="93"/>
      <c r="C97" s="93"/>
      <c r="D97" s="93"/>
      <c r="E97" s="93"/>
      <c r="F97" s="93" t="s">
        <v>112</v>
      </c>
      <c r="G97" s="93"/>
      <c r="I97" s="42"/>
    </row>
    <row r="98" spans="1:9" s="12" customFormat="1" x14ac:dyDescent="0.2">
      <c r="A98" s="70"/>
      <c r="B98" s="70"/>
      <c r="C98" s="70"/>
      <c r="D98" s="70"/>
      <c r="E98" s="71"/>
      <c r="F98" s="9"/>
      <c r="G98" s="9"/>
      <c r="I98" s="42"/>
    </row>
    <row r="99" spans="1:9" s="12" customFormat="1" ht="25.5" customHeight="1" x14ac:dyDescent="0.2">
      <c r="A99" s="91" t="s">
        <v>137</v>
      </c>
      <c r="B99" s="91"/>
      <c r="C99" s="70"/>
      <c r="D99" s="91"/>
      <c r="E99" s="91"/>
      <c r="F99" s="9"/>
      <c r="G99" s="9"/>
      <c r="I99" s="42"/>
    </row>
    <row r="100" spans="1:9" s="12" customFormat="1" ht="12.75" customHeight="1" x14ac:dyDescent="0.2">
      <c r="D100" s="92" t="s">
        <v>138</v>
      </c>
      <c r="E100" s="92"/>
      <c r="F100" s="93" t="s">
        <v>112</v>
      </c>
      <c r="G100" s="93"/>
      <c r="H100" s="90"/>
    </row>
  </sheetData>
  <mergeCells count="26">
    <mergeCell ref="A9:G9"/>
    <mergeCell ref="A12:E12"/>
    <mergeCell ref="A96:E96"/>
    <mergeCell ref="A10:G11"/>
    <mergeCell ref="A13:G13"/>
    <mergeCell ref="B62:D62"/>
    <mergeCell ref="B94:D94"/>
    <mergeCell ref="B19:D19"/>
    <mergeCell ref="C47:D47"/>
    <mergeCell ref="C53:D53"/>
    <mergeCell ref="A99:B99"/>
    <mergeCell ref="D99:E99"/>
    <mergeCell ref="D100:E100"/>
    <mergeCell ref="F100:G100"/>
    <mergeCell ref="E2:G2"/>
    <mergeCell ref="E3:G3"/>
    <mergeCell ref="A7:G7"/>
    <mergeCell ref="A8:G8"/>
    <mergeCell ref="A5:G6"/>
    <mergeCell ref="A97:E97"/>
    <mergeCell ref="A14:G14"/>
    <mergeCell ref="A16:G16"/>
    <mergeCell ref="A17:G17"/>
    <mergeCell ref="D18:G18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Compaq</dc:creator>
  <cp:lastModifiedBy>Compaq</cp:lastModifiedBy>
  <cp:lastPrinted>2016-05-06T09:42:52Z</cp:lastPrinted>
  <dcterms:created xsi:type="dcterms:W3CDTF">2009-07-20T14:30:53Z</dcterms:created>
  <dcterms:modified xsi:type="dcterms:W3CDTF">2016-05-18T11:53:33Z</dcterms:modified>
</cp:coreProperties>
</file>